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Web\refdata\gas\iiih\data\"/>
    </mc:Choice>
  </mc:AlternateContent>
  <xr:revisionPtr revIDLastSave="0" documentId="13_ncr:40009_{883894A4-ABD1-4991-80BA-63C81DF32BEC}" xr6:coauthVersionLast="47" xr6:coauthVersionMax="47" xr10:uidLastSave="{00000000-0000-0000-0000-000000000000}"/>
  <bookViews>
    <workbookView xWindow="2472" yWindow="3804" windowWidth="17280" windowHeight="7548"/>
  </bookViews>
  <sheets>
    <sheet name="ltms" sheetId="1" r:id="rId1"/>
  </sheets>
  <calcPr calcId="0"/>
</workbook>
</file>

<file path=xl/calcChain.xml><?xml version="1.0" encoding="utf-8"?>
<calcChain xmlns="http://schemas.openxmlformats.org/spreadsheetml/2006/main">
  <c r="S2" i="1" l="1"/>
  <c r="T3" i="1" s="1"/>
  <c r="V2" i="1"/>
  <c r="V3" i="1" s="1"/>
  <c r="V4" i="1" s="1"/>
  <c r="V5" i="1" s="1"/>
  <c r="V6" i="1" s="1"/>
  <c r="V7" i="1" s="1"/>
  <c r="V8" i="1" s="1"/>
  <c r="V9" i="1" s="1"/>
  <c r="V10" i="1" s="1"/>
  <c r="P2" i="1"/>
  <c r="P3" i="1" s="1"/>
  <c r="P4" i="1" s="1"/>
  <c r="P5" i="1" s="1"/>
  <c r="P6" i="1" s="1"/>
  <c r="P7" i="1" s="1"/>
  <c r="P8" i="1" s="1"/>
  <c r="P9" i="1" s="1"/>
  <c r="P10" i="1" s="1"/>
  <c r="S3" i="1" l="1"/>
  <c r="Q7" i="1"/>
  <c r="W3" i="1"/>
  <c r="W4" i="1"/>
  <c r="W5" i="1"/>
  <c r="W6" i="1"/>
  <c r="W7" i="1"/>
  <c r="W8" i="1"/>
  <c r="W9" i="1"/>
  <c r="W10" i="1"/>
  <c r="Q3" i="1"/>
  <c r="Q4" i="1"/>
  <c r="Q5" i="1"/>
  <c r="Q6" i="1"/>
  <c r="Q8" i="1"/>
  <c r="Q9" i="1"/>
  <c r="Q10" i="1"/>
  <c r="T4" i="1" l="1"/>
  <c r="S4" i="1"/>
  <c r="S5" i="1" l="1"/>
  <c r="T5" i="1"/>
  <c r="T6" i="1" l="1"/>
  <c r="S6" i="1"/>
  <c r="T7" i="1" l="1"/>
  <c r="S7" i="1"/>
  <c r="T8" i="1" l="1"/>
  <c r="S8" i="1"/>
  <c r="T9" i="1" l="1"/>
  <c r="S9" i="1"/>
  <c r="S10" i="1" l="1"/>
  <c r="T10" i="1"/>
</calcChain>
</file>

<file path=xl/sharedStrings.xml><?xml version="1.0" encoding="utf-8"?>
<sst xmlns="http://schemas.openxmlformats.org/spreadsheetml/2006/main" count="118" uniqueCount="63">
  <si>
    <t xml:space="preserve">IND </t>
  </si>
  <si>
    <t>PVIS_OR</t>
  </si>
  <si>
    <t>PVIS</t>
  </si>
  <si>
    <t>TESTKEY</t>
  </si>
  <si>
    <t>WPD_OR</t>
  </si>
  <si>
    <t>WPD</t>
  </si>
  <si>
    <t>LTMSDATE</t>
  </si>
  <si>
    <t>LTMSTIME</t>
  </si>
  <si>
    <t>LTMSLAB</t>
  </si>
  <si>
    <t>LTMSAPP</t>
  </si>
  <si>
    <t>VAL</t>
  </si>
  <si>
    <t>CHART</t>
  </si>
  <si>
    <t>DTERPT</t>
  </si>
  <si>
    <t>DTCALEXP</t>
  </si>
  <si>
    <t>PVISyi</t>
  </si>
  <si>
    <t>APVyi</t>
  </si>
  <si>
    <t>WPDyi</t>
  </si>
  <si>
    <t>WPDzi</t>
  </si>
  <si>
    <t>COM1</t>
  </si>
  <si>
    <t>COM2</t>
  </si>
  <si>
    <t>COM3</t>
  </si>
  <si>
    <t>COM4</t>
  </si>
  <si>
    <t xml:space="preserve"> N/A</t>
  </si>
  <si>
    <t xml:space="preserve"> </t>
  </si>
  <si>
    <t xml:space="preserve"> PVISSEV</t>
  </si>
  <si>
    <t xml:space="preserve"> Y</t>
  </si>
  <si>
    <t xml:space="preserve"> 1STTEST</t>
  </si>
  <si>
    <t xml:space="preserve"> AC</t>
  </si>
  <si>
    <t xml:space="preserve"> 16:55</t>
  </si>
  <si>
    <t xml:space="preserve"> 2NDOF2</t>
  </si>
  <si>
    <t xml:space="preserve"> 11:06</t>
  </si>
  <si>
    <t xml:space="preserve"> 13:28</t>
  </si>
  <si>
    <t xml:space="preserve"> PVISMILD</t>
  </si>
  <si>
    <t xml:space="preserve"> BC5PIST</t>
  </si>
  <si>
    <t>434-3</t>
  </si>
  <si>
    <t xml:space="preserve"> 09:36</t>
  </si>
  <si>
    <t xml:space="preserve"> 00:01</t>
  </si>
  <si>
    <t xml:space="preserve"> BC6RING</t>
  </si>
  <si>
    <t>438-2</t>
  </si>
  <si>
    <t xml:space="preserve"> BC7RING</t>
  </si>
  <si>
    <t xml:space="preserve"> 142712-IIIH</t>
  </si>
  <si>
    <t xml:space="preserve"> F1</t>
  </si>
  <si>
    <t xml:space="preserve"> NEWSTD</t>
  </si>
  <si>
    <t xml:space="preserve"> 147965-IIIH</t>
  </si>
  <si>
    <t xml:space="preserve"> 01:32</t>
  </si>
  <si>
    <t xml:space="preserve"> BBMISS</t>
  </si>
  <si>
    <t xml:space="preserve"> 154141-IIIH</t>
  </si>
  <si>
    <t xml:space="preserve"> 154140-IIIH</t>
  </si>
  <si>
    <t xml:space="preserve"> 154139-IIIH</t>
  </si>
  <si>
    <t xml:space="preserve"> 15:52</t>
  </si>
  <si>
    <t xml:space="preserve"> 166466-IIIH</t>
  </si>
  <si>
    <t xml:space="preserve"> 02:53</t>
  </si>
  <si>
    <t xml:space="preserve"> BC8RING</t>
  </si>
  <si>
    <t xml:space="preserve"> 163048-IIIH</t>
  </si>
  <si>
    <t xml:space="preserve"> 08:54</t>
  </si>
  <si>
    <t xml:space="preserve"> 176811-IIIH</t>
  </si>
  <si>
    <t xml:space="preserve"> 176812-IIIH</t>
  </si>
  <si>
    <t>PVIsZi</t>
  </si>
  <si>
    <t>PVISEi</t>
  </si>
  <si>
    <t>NC</t>
  </si>
  <si>
    <t>WPDEi</t>
  </si>
  <si>
    <t>APVEi</t>
  </si>
  <si>
    <t>APVZi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</si>
</sst>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workbookViewId="0">
      <selection activeCell="AB6" sqref="AB6"/>
    </sheetView>
  </sheetViews>
  <sheetFormatPr defaultRowHeight="14.4" x14ac:dyDescent="0.3"/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57</v>
      </c>
      <c r="Q1" t="s">
        <v>58</v>
      </c>
      <c r="R1" t="s">
        <v>15</v>
      </c>
      <c r="S1" t="s">
        <v>62</v>
      </c>
      <c r="T1" t="s">
        <v>61</v>
      </c>
      <c r="U1" t="s">
        <v>16</v>
      </c>
      <c r="V1" t="s">
        <v>17</v>
      </c>
      <c r="W1" t="s">
        <v>60</v>
      </c>
      <c r="X1" t="s">
        <v>18</v>
      </c>
      <c r="Y1" t="s">
        <v>19</v>
      </c>
      <c r="Z1" t="s">
        <v>20</v>
      </c>
      <c r="AA1" t="s">
        <v>21</v>
      </c>
    </row>
    <row r="2" spans="1:27" x14ac:dyDescent="0.3">
      <c r="A2" t="s">
        <v>34</v>
      </c>
      <c r="B2">
        <v>1044.1199999999999</v>
      </c>
      <c r="C2">
        <v>1044.0999999999999</v>
      </c>
      <c r="D2" t="s">
        <v>40</v>
      </c>
      <c r="E2">
        <v>3.15</v>
      </c>
      <c r="F2">
        <v>3.15</v>
      </c>
      <c r="G2">
        <v>20200225</v>
      </c>
      <c r="H2" t="s">
        <v>28</v>
      </c>
      <c r="I2" t="s">
        <v>41</v>
      </c>
      <c r="J2">
        <v>2</v>
      </c>
      <c r="K2" t="s">
        <v>27</v>
      </c>
      <c r="L2" t="s">
        <v>25</v>
      </c>
      <c r="M2">
        <v>20200306</v>
      </c>
      <c r="N2" t="s">
        <v>22</v>
      </c>
      <c r="O2">
        <v>1.8047</v>
      </c>
      <c r="P2">
        <f>0.7*(AVERAGE(O2:O3))+0.3*O2</f>
        <v>1.1111049999999998</v>
      </c>
      <c r="Q2" t="s">
        <v>59</v>
      </c>
      <c r="R2">
        <v>-0.93330000000000002</v>
      </c>
      <c r="S2">
        <f>0.7*(AVERAGE(R2:R3))+0.3*R2</f>
        <v>-7.0340000000000041E-2</v>
      </c>
      <c r="T2" t="s">
        <v>59</v>
      </c>
      <c r="U2">
        <v>-1.4429000000000001</v>
      </c>
      <c r="V2">
        <f>0.7*(AVERAGE(U2:U3))+0.3*U2</f>
        <v>-0.83789000000000002</v>
      </c>
      <c r="W2" t="s">
        <v>59</v>
      </c>
      <c r="X2" t="s">
        <v>37</v>
      </c>
      <c r="Y2" t="s">
        <v>33</v>
      </c>
      <c r="Z2" t="s">
        <v>26</v>
      </c>
      <c r="AA2" t="s">
        <v>42</v>
      </c>
    </row>
    <row r="3" spans="1:27" x14ac:dyDescent="0.3">
      <c r="A3">
        <v>436</v>
      </c>
      <c r="B3">
        <v>26.4</v>
      </c>
      <c r="C3">
        <v>26.4</v>
      </c>
      <c r="D3" t="s">
        <v>43</v>
      </c>
      <c r="E3">
        <v>4.71</v>
      </c>
      <c r="F3">
        <v>4.71</v>
      </c>
      <c r="G3">
        <v>20200331</v>
      </c>
      <c r="H3" t="s">
        <v>44</v>
      </c>
      <c r="I3" t="s">
        <v>41</v>
      </c>
      <c r="J3">
        <v>2</v>
      </c>
      <c r="K3" t="s">
        <v>27</v>
      </c>
      <c r="L3" t="s">
        <v>25</v>
      </c>
      <c r="M3">
        <v>20200414</v>
      </c>
      <c r="N3">
        <v>20201001</v>
      </c>
      <c r="O3">
        <v>-0.17699999999999999</v>
      </c>
      <c r="P3">
        <f>0.3*O3+0.7*P2</f>
        <v>0.72467349999999975</v>
      </c>
      <c r="Q3">
        <f>O3-P2</f>
        <v>-1.2881049999999998</v>
      </c>
      <c r="R3">
        <v>1.5323</v>
      </c>
      <c r="S3">
        <f>0.3*R3+0.7*S2</f>
        <v>0.41045199999999998</v>
      </c>
      <c r="T3">
        <f>R3-S2</f>
        <v>1.6026400000000001</v>
      </c>
      <c r="U3">
        <v>0.28570000000000001</v>
      </c>
      <c r="V3">
        <f>0.3*U3+0.7*V2</f>
        <v>-0.50081300000000006</v>
      </c>
      <c r="W3">
        <f>U3-V2</f>
        <v>1.1235900000000001</v>
      </c>
      <c r="X3" t="s">
        <v>37</v>
      </c>
      <c r="Y3" t="s">
        <v>33</v>
      </c>
      <c r="Z3" t="s">
        <v>29</v>
      </c>
      <c r="AA3" t="s">
        <v>45</v>
      </c>
    </row>
    <row r="4" spans="1:27" x14ac:dyDescent="0.3">
      <c r="A4" t="s">
        <v>38</v>
      </c>
      <c r="B4">
        <v>28.75</v>
      </c>
      <c r="C4">
        <v>28.8</v>
      </c>
      <c r="D4" t="s">
        <v>46</v>
      </c>
      <c r="E4">
        <v>3.91</v>
      </c>
      <c r="F4">
        <v>3.91</v>
      </c>
      <c r="G4">
        <v>20200928</v>
      </c>
      <c r="H4" t="s">
        <v>30</v>
      </c>
      <c r="I4" t="s">
        <v>41</v>
      </c>
      <c r="J4">
        <v>2</v>
      </c>
      <c r="K4" t="s">
        <v>27</v>
      </c>
      <c r="L4" t="s">
        <v>25</v>
      </c>
      <c r="M4">
        <v>20201015</v>
      </c>
      <c r="N4">
        <v>20210328</v>
      </c>
      <c r="O4">
        <v>-0.64349999999999996</v>
      </c>
      <c r="P4">
        <f t="shared" ref="P4:P10" si="0">0.3*O4+0.7*P3</f>
        <v>0.3142214499999999</v>
      </c>
      <c r="Q4">
        <f t="shared" ref="Q4:Q10" si="1">O4-P3</f>
        <v>-1.3681734999999997</v>
      </c>
      <c r="R4">
        <v>1.0038</v>
      </c>
      <c r="S4">
        <f t="shared" ref="S4:S10" si="2">0.3*R4+0.7*S3</f>
        <v>0.58845639999999999</v>
      </c>
      <c r="T4">
        <f t="shared" ref="T4:T10" si="3">R4-S3</f>
        <v>0.59334799999999999</v>
      </c>
      <c r="U4">
        <v>0.58140000000000003</v>
      </c>
      <c r="V4">
        <f t="shared" ref="V4:V10" si="4">0.3*U4+0.7*V3</f>
        <v>-0.17614910000000003</v>
      </c>
      <c r="W4">
        <f t="shared" ref="W4:W10" si="5">U4-V3</f>
        <v>1.0822130000000001</v>
      </c>
      <c r="X4" t="s">
        <v>39</v>
      </c>
      <c r="Y4" t="s">
        <v>33</v>
      </c>
      <c r="Z4" t="s">
        <v>23</v>
      </c>
      <c r="AA4" t="s">
        <v>23</v>
      </c>
    </row>
    <row r="5" spans="1:27" x14ac:dyDescent="0.3">
      <c r="A5">
        <v>436</v>
      </c>
      <c r="B5">
        <v>34.85</v>
      </c>
      <c r="C5">
        <v>34.9</v>
      </c>
      <c r="D5" t="s">
        <v>47</v>
      </c>
      <c r="E5">
        <v>4.3</v>
      </c>
      <c r="F5">
        <v>4.3</v>
      </c>
      <c r="G5">
        <v>20201019</v>
      </c>
      <c r="H5" t="s">
        <v>31</v>
      </c>
      <c r="I5" t="s">
        <v>41</v>
      </c>
      <c r="J5">
        <v>2</v>
      </c>
      <c r="K5" t="s">
        <v>27</v>
      </c>
      <c r="L5" t="s">
        <v>25</v>
      </c>
      <c r="M5">
        <v>20201104</v>
      </c>
      <c r="N5">
        <v>20210419</v>
      </c>
      <c r="O5">
        <v>0.71250000000000002</v>
      </c>
      <c r="P5">
        <f t="shared" si="0"/>
        <v>0.43370501499999992</v>
      </c>
      <c r="Q5">
        <f t="shared" si="1"/>
        <v>0.39827855000000012</v>
      </c>
      <c r="R5">
        <v>0.5645</v>
      </c>
      <c r="S5">
        <f t="shared" si="2"/>
        <v>0.58126948000000001</v>
      </c>
      <c r="T5">
        <f t="shared" si="3"/>
        <v>-2.3956399999999989E-2</v>
      </c>
      <c r="U5">
        <v>-1.1786000000000001</v>
      </c>
      <c r="V5">
        <f t="shared" si="4"/>
        <v>-0.47688437</v>
      </c>
      <c r="W5">
        <f t="shared" si="5"/>
        <v>-1.0024509000000001</v>
      </c>
      <c r="X5" t="s">
        <v>39</v>
      </c>
      <c r="Y5" t="s">
        <v>33</v>
      </c>
      <c r="Z5" t="s">
        <v>23</v>
      </c>
      <c r="AA5" t="s">
        <v>23</v>
      </c>
    </row>
    <row r="6" spans="1:27" x14ac:dyDescent="0.3">
      <c r="A6" t="s">
        <v>34</v>
      </c>
      <c r="B6">
        <v>1215.1199999999999</v>
      </c>
      <c r="C6">
        <v>1215.0999999999999</v>
      </c>
      <c r="D6" t="s">
        <v>48</v>
      </c>
      <c r="E6">
        <v>3.59</v>
      </c>
      <c r="F6">
        <v>3.59</v>
      </c>
      <c r="G6">
        <v>20210322</v>
      </c>
      <c r="H6" t="s">
        <v>49</v>
      </c>
      <c r="I6" t="s">
        <v>41</v>
      </c>
      <c r="J6">
        <v>2</v>
      </c>
      <c r="K6" t="s">
        <v>27</v>
      </c>
      <c r="L6" t="s">
        <v>25</v>
      </c>
      <c r="M6">
        <v>20210405</v>
      </c>
      <c r="N6">
        <v>20210922</v>
      </c>
      <c r="O6">
        <v>2.0345</v>
      </c>
      <c r="P6">
        <f t="shared" si="0"/>
        <v>0.91394351049999989</v>
      </c>
      <c r="Q6">
        <f t="shared" si="1"/>
        <v>1.6007949850000001</v>
      </c>
      <c r="R6">
        <v>-0.45329999999999998</v>
      </c>
      <c r="S6">
        <f t="shared" si="2"/>
        <v>0.27089863599999997</v>
      </c>
      <c r="T6">
        <f t="shared" si="3"/>
        <v>-1.03456948</v>
      </c>
      <c r="U6">
        <v>-0.81430000000000002</v>
      </c>
      <c r="V6">
        <f t="shared" si="4"/>
        <v>-0.57810905899999998</v>
      </c>
      <c r="W6">
        <f t="shared" si="5"/>
        <v>-0.33741563000000002</v>
      </c>
      <c r="X6" t="s">
        <v>39</v>
      </c>
      <c r="Y6" t="s">
        <v>33</v>
      </c>
      <c r="Z6" t="s">
        <v>24</v>
      </c>
      <c r="AA6" t="s">
        <v>23</v>
      </c>
    </row>
    <row r="7" spans="1:27" x14ac:dyDescent="0.3">
      <c r="A7" t="s">
        <v>38</v>
      </c>
      <c r="B7">
        <v>34.270000000000003</v>
      </c>
      <c r="C7">
        <v>34.299999999999997</v>
      </c>
      <c r="D7" t="s">
        <v>50</v>
      </c>
      <c r="E7">
        <v>3.8</v>
      </c>
      <c r="F7">
        <v>3.8</v>
      </c>
      <c r="G7">
        <v>20220507</v>
      </c>
      <c r="H7" t="s">
        <v>51</v>
      </c>
      <c r="I7" t="s">
        <v>41</v>
      </c>
      <c r="J7">
        <v>2</v>
      </c>
      <c r="K7" t="s">
        <v>27</v>
      </c>
      <c r="L7" t="s">
        <v>25</v>
      </c>
      <c r="M7">
        <v>20220513</v>
      </c>
      <c r="N7">
        <v>20221107</v>
      </c>
      <c r="O7">
        <v>-0.88939999999999997</v>
      </c>
      <c r="P7">
        <f t="shared" si="0"/>
        <v>0.37294045734999987</v>
      </c>
      <c r="Q7">
        <f t="shared" si="1"/>
        <v>-1.8033435105</v>
      </c>
      <c r="R7">
        <v>0.45</v>
      </c>
      <c r="S7">
        <f t="shared" si="2"/>
        <v>0.32462904519999997</v>
      </c>
      <c r="T7">
        <f t="shared" si="3"/>
        <v>0.17910136400000004</v>
      </c>
      <c r="U7">
        <v>-0.26919999999999999</v>
      </c>
      <c r="V7">
        <f t="shared" si="4"/>
        <v>-0.48543634129999996</v>
      </c>
      <c r="W7">
        <f t="shared" si="5"/>
        <v>0.30890905899999999</v>
      </c>
      <c r="X7" t="s">
        <v>39</v>
      </c>
      <c r="Y7" t="s">
        <v>33</v>
      </c>
      <c r="Z7" t="s">
        <v>23</v>
      </c>
      <c r="AA7" t="s">
        <v>23</v>
      </c>
    </row>
    <row r="8" spans="1:27" x14ac:dyDescent="0.3">
      <c r="A8" t="s">
        <v>34</v>
      </c>
      <c r="B8">
        <v>536.20000000000005</v>
      </c>
      <c r="C8">
        <v>536.20000000000005</v>
      </c>
      <c r="D8" t="s">
        <v>53</v>
      </c>
      <c r="E8">
        <v>3.55</v>
      </c>
      <c r="F8">
        <v>3.55</v>
      </c>
      <c r="G8">
        <v>20221109</v>
      </c>
      <c r="H8" t="s">
        <v>54</v>
      </c>
      <c r="I8" t="s">
        <v>41</v>
      </c>
      <c r="J8">
        <v>2</v>
      </c>
      <c r="K8" t="s">
        <v>27</v>
      </c>
      <c r="L8" t="s">
        <v>25</v>
      </c>
      <c r="M8">
        <v>20221208</v>
      </c>
      <c r="N8">
        <v>20230509</v>
      </c>
      <c r="O8">
        <v>0.89700000000000002</v>
      </c>
      <c r="P8">
        <f t="shared" si="0"/>
        <v>0.53015832014499997</v>
      </c>
      <c r="Q8">
        <f t="shared" si="1"/>
        <v>0.5240595426500001</v>
      </c>
      <c r="R8">
        <v>-2.2332999999999998</v>
      </c>
      <c r="S8">
        <f t="shared" si="2"/>
        <v>-0.44274966836000001</v>
      </c>
      <c r="T8">
        <f t="shared" si="3"/>
        <v>-2.5579290451999999</v>
      </c>
      <c r="U8">
        <v>-1.4523999999999999</v>
      </c>
      <c r="V8">
        <f t="shared" si="4"/>
        <v>-0.77552543890999992</v>
      </c>
      <c r="W8">
        <f t="shared" si="5"/>
        <v>-0.9669636586999999</v>
      </c>
      <c r="X8" t="s">
        <v>39</v>
      </c>
      <c r="Y8" t="s">
        <v>33</v>
      </c>
      <c r="Z8" t="s">
        <v>23</v>
      </c>
      <c r="AA8" t="s">
        <v>23</v>
      </c>
    </row>
    <row r="9" spans="1:27" x14ac:dyDescent="0.3">
      <c r="A9">
        <v>436</v>
      </c>
      <c r="B9">
        <v>18.059999999999999</v>
      </c>
      <c r="C9">
        <v>18.100000000000001</v>
      </c>
      <c r="D9" t="s">
        <v>55</v>
      </c>
      <c r="E9">
        <v>4.24</v>
      </c>
      <c r="F9">
        <v>4.2300000000000004</v>
      </c>
      <c r="G9">
        <v>20230912</v>
      </c>
      <c r="H9" t="s">
        <v>36</v>
      </c>
      <c r="I9" t="s">
        <v>41</v>
      </c>
      <c r="J9">
        <v>2</v>
      </c>
      <c r="K9" t="s">
        <v>27</v>
      </c>
      <c r="L9" t="s">
        <v>25</v>
      </c>
      <c r="M9">
        <v>20230607</v>
      </c>
      <c r="N9">
        <v>20231130</v>
      </c>
      <c r="O9">
        <v>-1.0810999999999999</v>
      </c>
      <c r="P9">
        <f t="shared" si="0"/>
        <v>4.6780824101500029E-2</v>
      </c>
      <c r="Q9">
        <f t="shared" si="1"/>
        <v>-1.6112583201449999</v>
      </c>
      <c r="R9">
        <v>0.8871</v>
      </c>
      <c r="S9">
        <f t="shared" si="2"/>
        <v>-4.3794767852000038E-2</v>
      </c>
      <c r="T9">
        <f t="shared" si="3"/>
        <v>1.3298496683600001</v>
      </c>
      <c r="U9">
        <v>-1.1765000000000001</v>
      </c>
      <c r="V9">
        <f t="shared" si="4"/>
        <v>-0.895817807237</v>
      </c>
      <c r="W9">
        <f t="shared" si="5"/>
        <v>-0.40097456109000018</v>
      </c>
      <c r="X9" t="s">
        <v>52</v>
      </c>
      <c r="Y9" t="s">
        <v>33</v>
      </c>
      <c r="Z9" t="s">
        <v>32</v>
      </c>
      <c r="AA9" t="s">
        <v>23</v>
      </c>
    </row>
    <row r="10" spans="1:27" x14ac:dyDescent="0.3">
      <c r="A10" t="s">
        <v>38</v>
      </c>
      <c r="B10">
        <v>30.57</v>
      </c>
      <c r="C10">
        <v>30.6</v>
      </c>
      <c r="D10" t="s">
        <v>56</v>
      </c>
      <c r="E10">
        <v>3.64</v>
      </c>
      <c r="F10">
        <v>3.63</v>
      </c>
      <c r="G10">
        <v>20231017</v>
      </c>
      <c r="H10" t="s">
        <v>35</v>
      </c>
      <c r="I10" t="s">
        <v>41</v>
      </c>
      <c r="J10">
        <v>2</v>
      </c>
      <c r="K10" t="s">
        <v>27</v>
      </c>
      <c r="L10" t="s">
        <v>25</v>
      </c>
      <c r="M10">
        <v>20231024</v>
      </c>
      <c r="N10">
        <v>20240417</v>
      </c>
      <c r="O10">
        <v>-1.1200000000000001</v>
      </c>
      <c r="P10">
        <f t="shared" si="0"/>
        <v>-0.30325342312894998</v>
      </c>
      <c r="Q10">
        <f t="shared" si="1"/>
        <v>-1.1667808241015001</v>
      </c>
      <c r="R10">
        <v>1.0038</v>
      </c>
      <c r="S10">
        <f t="shared" si="2"/>
        <v>0.27048366250360001</v>
      </c>
      <c r="T10">
        <f t="shared" si="3"/>
        <v>1.0475947678520001</v>
      </c>
      <c r="U10">
        <v>-0.92310000000000003</v>
      </c>
      <c r="V10">
        <f t="shared" si="4"/>
        <v>-0.90400246506589998</v>
      </c>
      <c r="W10">
        <f t="shared" si="5"/>
        <v>-2.7282192763000035E-2</v>
      </c>
      <c r="X10" t="s">
        <v>52</v>
      </c>
      <c r="Y10" t="s">
        <v>33</v>
      </c>
      <c r="Z10" t="s">
        <v>23</v>
      </c>
      <c r="AA10" t="s">
        <v>23</v>
      </c>
    </row>
  </sheetData>
  <sortState xmlns:xlrd2="http://schemas.microsoft.com/office/spreadsheetml/2017/richdata2" ref="A2:AA10">
    <sortCondition ref="I2:I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 E. Grundza</cp:lastModifiedBy>
  <dcterms:created xsi:type="dcterms:W3CDTF">2024-02-09T19:43:08Z</dcterms:created>
  <dcterms:modified xsi:type="dcterms:W3CDTF">2024-02-09T19:46:48Z</dcterms:modified>
</cp:coreProperties>
</file>