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27495" windowHeight="137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V9" i="1" l="1"/>
  <c r="U9" i="1"/>
  <c r="T9" i="1"/>
  <c r="W9" i="1" s="1"/>
  <c r="P9" i="1"/>
  <c r="O9" i="1"/>
  <c r="N9" i="1"/>
  <c r="Q9" i="1" s="1"/>
  <c r="J9" i="1"/>
  <c r="I9" i="1"/>
  <c r="H9" i="1"/>
  <c r="K9" i="1" s="1"/>
  <c r="D9" i="1"/>
  <c r="C9" i="1"/>
  <c r="B9" i="1"/>
  <c r="E9" i="1" s="1"/>
  <c r="V8" i="1"/>
  <c r="U8" i="1"/>
  <c r="T8" i="1"/>
  <c r="W8" i="1" s="1"/>
  <c r="P8" i="1"/>
  <c r="O8" i="1"/>
  <c r="N8" i="1"/>
  <c r="Q8" i="1" s="1"/>
  <c r="J8" i="1"/>
  <c r="I8" i="1"/>
  <c r="H8" i="1"/>
  <c r="K8" i="1" s="1"/>
  <c r="D8" i="1"/>
  <c r="C8" i="1"/>
  <c r="B8" i="1"/>
  <c r="E8" i="1" s="1"/>
  <c r="V7" i="1"/>
  <c r="U7" i="1"/>
  <c r="T7" i="1"/>
  <c r="W7" i="1" s="1"/>
  <c r="P7" i="1"/>
  <c r="O7" i="1"/>
  <c r="N7" i="1"/>
  <c r="Q7" i="1" s="1"/>
  <c r="J7" i="1"/>
  <c r="I7" i="1"/>
  <c r="H7" i="1"/>
  <c r="K7" i="1" s="1"/>
  <c r="D7" i="1"/>
  <c r="C7" i="1"/>
  <c r="B7" i="1"/>
  <c r="E7" i="1" s="1"/>
  <c r="V6" i="1"/>
  <c r="V10" i="1" s="1"/>
  <c r="U6" i="1"/>
  <c r="U10" i="1" s="1"/>
  <c r="T6" i="1"/>
  <c r="W6" i="1" s="1"/>
  <c r="W10" i="1" s="1"/>
  <c r="P6" i="1"/>
  <c r="P10" i="1" s="1"/>
  <c r="O6" i="1"/>
  <c r="O10" i="1" s="1"/>
  <c r="N6" i="1"/>
  <c r="Q6" i="1" s="1"/>
  <c r="Q10" i="1" s="1"/>
  <c r="J6" i="1"/>
  <c r="J10" i="1" s="1"/>
  <c r="I6" i="1"/>
  <c r="I10" i="1" s="1"/>
  <c r="H6" i="1"/>
  <c r="K6" i="1" s="1"/>
  <c r="K10" i="1" s="1"/>
  <c r="D6" i="1"/>
  <c r="D10" i="1" s="1"/>
  <c r="C6" i="1"/>
  <c r="C10" i="1" s="1"/>
  <c r="B6" i="1"/>
  <c r="E6" i="1" s="1"/>
  <c r="E10" i="1" s="1"/>
  <c r="B10" i="1" l="1"/>
  <c r="H10" i="1"/>
  <c r="N10" i="1"/>
  <c r="T10" i="1"/>
</calcChain>
</file>

<file path=xl/sharedStrings.xml><?xml version="1.0" encoding="utf-8"?>
<sst xmlns="http://schemas.openxmlformats.org/spreadsheetml/2006/main" count="202" uniqueCount="38">
  <si>
    <t>FLSPI Iteration A</t>
  </si>
  <si>
    <t>FLSPI Iteration B</t>
  </si>
  <si>
    <t>FLSPI Iteration C</t>
  </si>
  <si>
    <t>FLSPI Iteration D</t>
  </si>
  <si>
    <t>LSPI Cycle Summary</t>
  </si>
  <si>
    <t>Cylinder</t>
  </si>
  <si>
    <t>PP Only</t>
  </si>
  <si>
    <t>MFB2 Only</t>
  </si>
  <si>
    <t>Both PP &amp; MFB2</t>
  </si>
  <si>
    <t>Total</t>
  </si>
  <si>
    <t>All</t>
  </si>
  <si>
    <t>Evaluation Criteria</t>
  </si>
  <si>
    <t>Parameter</t>
  </si>
  <si>
    <t>Cyl 1</t>
  </si>
  <si>
    <t>Cyl 2</t>
  </si>
  <si>
    <t>Cyl 3</t>
  </si>
  <si>
    <t>Cyl 4</t>
  </si>
  <si>
    <t>PP Mean</t>
  </si>
  <si>
    <t>PP Std Dev</t>
  </si>
  <si>
    <t>PP F Stat</t>
  </si>
  <si>
    <t>PP Thresh</t>
  </si>
  <si>
    <t>MFB2 Mean</t>
  </si>
  <si>
    <t>MFB2 Std Dev</t>
  </si>
  <si>
    <t>MFB2 F Stat</t>
  </si>
  <si>
    <t>MFB2 Thresh</t>
  </si>
  <si>
    <t>Number of Cycles</t>
  </si>
  <si>
    <t>Number of Invalid cylces</t>
  </si>
  <si>
    <t>LSPI Cycles</t>
  </si>
  <si>
    <t>Cycle</t>
  </si>
  <si>
    <t>PP (bar)</t>
  </si>
  <si>
    <t>MFB2 (Deg)</t>
  </si>
  <si>
    <t>Type</t>
  </si>
  <si>
    <t>PP &amp; MFB02</t>
  </si>
  <si>
    <t>MFB02</t>
  </si>
  <si>
    <t>PP</t>
  </si>
  <si>
    <t>Type:</t>
  </si>
  <si>
    <t>MFB2</t>
  </si>
  <si>
    <t>PP&amp;MFB2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</si>
</sst>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u/>
      <sz val="12"/>
      <color theme="1"/>
      <name val="Calibri"/>
      <family val="2"/>
    </font>
    <font>
      <sz val="10"/>
      <color theme="1"/>
      <name val="Calibri"/>
      <family val="2"/>
    </font>
    <font>
      <b/>
      <u/>
      <sz val="14"/>
      <color theme="1"/>
      <name val="Calibri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8"/>
      <color theme="3"/>
      <name val="Cambria"/>
      <family val="2"/>
      <scheme val="major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7" fillId="3" borderId="3"/>
    <xf numFmtId="0" fontId="8" fillId="0" borderId="0"/>
    <xf numFmtId="0" fontId="9" fillId="0" borderId="0"/>
    <xf numFmtId="0" fontId="10" fillId="0" borderId="0"/>
  </cellStyleXfs>
  <cellXfs count="25">
    <xf numFmtId="0" fontId="0" fillId="0" borderId="0" xfId="0"/>
    <xf numFmtId="0" fontId="5" fillId="0" borderId="1" xfId="0" applyFont="1" applyBorder="1" applyAlignment="1">
      <alignment horizontal="center" vertical="top"/>
    </xf>
    <xf numFmtId="0" fontId="0" fillId="0" borderId="0" xfId="0" applyAlignment="1">
      <alignment vertical="center"/>
    </xf>
    <xf numFmtId="0" fontId="1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11" fillId="4" borderId="4" xfId="0" applyFont="1" applyFill="1" applyBorder="1" applyAlignment="1">
      <alignment horizontal="center" vertical="top"/>
    </xf>
    <xf numFmtId="0" fontId="12" fillId="4" borderId="5" xfId="0" applyFont="1" applyFill="1" applyBorder="1" applyAlignment="1">
      <alignment horizontal="center" vertical="top"/>
    </xf>
    <xf numFmtId="0" fontId="0" fillId="0" borderId="0" xfId="0"/>
    <xf numFmtId="0" fontId="13" fillId="0" borderId="10" xfId="0" applyFont="1" applyBorder="1" applyAlignment="1">
      <alignment horizontal="center" vertical="top"/>
    </xf>
    <xf numFmtId="0" fontId="13" fillId="4" borderId="10" xfId="0" applyFont="1" applyFill="1" applyBorder="1" applyAlignment="1">
      <alignment horizontal="center" vertical="top"/>
    </xf>
    <xf numFmtId="0" fontId="14" fillId="0" borderId="11" xfId="0" applyFont="1" applyBorder="1" applyAlignment="1">
      <alignment horizontal="center" vertical="top"/>
    </xf>
    <xf numFmtId="0" fontId="14" fillId="4" borderId="11" xfId="0" applyFont="1" applyFill="1" applyBorder="1" applyAlignment="1">
      <alignment horizontal="center" vertical="top"/>
    </xf>
    <xf numFmtId="0" fontId="15" fillId="0" borderId="12" xfId="0" applyFont="1" applyBorder="1" applyAlignment="1">
      <alignment horizontal="center" vertical="top"/>
    </xf>
    <xf numFmtId="0" fontId="15" fillId="4" borderId="12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2" xfId="0" applyBorder="1"/>
    <xf numFmtId="0" fontId="0" fillId="0" borderId="9" xfId="0" applyBorder="1"/>
    <xf numFmtId="0" fontId="4" fillId="0" borderId="2" xfId="0" applyFont="1" applyBorder="1" applyAlignment="1">
      <alignment horizontal="center"/>
    </xf>
  </cellXfs>
  <cellStyles count="5">
    <cellStyle name="Normal 2" xfId="2"/>
    <cellStyle name="Normal 4" xfId="3"/>
    <cellStyle name="P2_NormalFont" xfId="1"/>
    <cellStyle name="Standard" xfId="0" builtinId="0"/>
    <cellStyle name="Titl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8"/>
  <sheetViews>
    <sheetView tabSelected="1" workbookViewId="0">
      <selection activeCell="AB15" sqref="AB15"/>
    </sheetView>
  </sheetViews>
  <sheetFormatPr baseColWidth="10" defaultColWidth="9.140625" defaultRowHeight="15"/>
  <cols>
    <col min="1" max="1" width="20.140625" style="11" bestFit="1" customWidth="1"/>
    <col min="2" max="3" width="12.5703125" style="11" bestFit="1" customWidth="1"/>
    <col min="4" max="4" width="12" style="11" bestFit="1" customWidth="1"/>
    <col min="5" max="5" width="12.5703125" style="11" bestFit="1" customWidth="1"/>
    <col min="7" max="7" width="20.140625" style="11" bestFit="1" customWidth="1"/>
    <col min="11" max="11" width="12.5703125" style="11" bestFit="1" customWidth="1"/>
    <col min="13" max="13" width="20.140625" style="11" bestFit="1" customWidth="1"/>
    <col min="14" max="16" width="12.5703125" style="11" bestFit="1" customWidth="1"/>
    <col min="17" max="17" width="12" style="11" bestFit="1" customWidth="1"/>
    <col min="19" max="19" width="20.140625" style="11" bestFit="1" customWidth="1"/>
    <col min="20" max="23" width="12.5703125" style="11" bestFit="1" customWidth="1"/>
  </cols>
  <sheetData>
    <row r="1" spans="1:23" ht="15" customHeight="1">
      <c r="A1" s="18" t="s">
        <v>0</v>
      </c>
      <c r="B1" s="19"/>
      <c r="C1" s="19"/>
      <c r="D1" s="19"/>
      <c r="E1" s="20"/>
      <c r="G1" s="18" t="s">
        <v>1</v>
      </c>
      <c r="H1" s="19"/>
      <c r="I1" s="19"/>
      <c r="J1" s="19"/>
      <c r="K1" s="20"/>
      <c r="M1" s="18" t="s">
        <v>2</v>
      </c>
      <c r="N1" s="19"/>
      <c r="O1" s="19"/>
      <c r="P1" s="19"/>
      <c r="Q1" s="20"/>
      <c r="S1" s="18" t="s">
        <v>3</v>
      </c>
      <c r="T1" s="19"/>
      <c r="U1" s="19"/>
      <c r="V1" s="19"/>
      <c r="W1" s="20"/>
    </row>
    <row r="2" spans="1:23">
      <c r="A2" s="21"/>
      <c r="B2" s="22"/>
      <c r="C2" s="22"/>
      <c r="D2" s="22"/>
      <c r="E2" s="23"/>
      <c r="G2" s="21"/>
      <c r="H2" s="22"/>
      <c r="I2" s="22"/>
      <c r="J2" s="22"/>
      <c r="K2" s="23"/>
      <c r="M2" s="21"/>
      <c r="N2" s="22"/>
      <c r="O2" s="22"/>
      <c r="P2" s="22"/>
      <c r="Q2" s="23"/>
      <c r="S2" s="21"/>
      <c r="T2" s="22"/>
      <c r="U2" s="22"/>
      <c r="V2" s="22"/>
      <c r="W2" s="23"/>
    </row>
    <row r="4" spans="1:23" ht="15.75" customHeight="1">
      <c r="A4" s="24" t="s">
        <v>4</v>
      </c>
      <c r="B4" s="22"/>
      <c r="C4" s="22"/>
      <c r="D4" s="22"/>
      <c r="E4" s="22"/>
      <c r="G4" s="24" t="s">
        <v>4</v>
      </c>
      <c r="H4" s="22"/>
      <c r="I4" s="22"/>
      <c r="J4" s="22"/>
      <c r="K4" s="22"/>
      <c r="M4" s="24" t="s">
        <v>4</v>
      </c>
      <c r="N4" s="22"/>
      <c r="O4" s="22"/>
      <c r="P4" s="22"/>
      <c r="Q4" s="22"/>
      <c r="S4" s="24" t="s">
        <v>4</v>
      </c>
      <c r="T4" s="22"/>
      <c r="U4" s="22"/>
      <c r="V4" s="22"/>
      <c r="W4" s="22"/>
    </row>
    <row r="5" spans="1:23" ht="25.5" customHeight="1">
      <c r="A5" s="6" t="s">
        <v>5</v>
      </c>
      <c r="B5" s="4" t="s">
        <v>6</v>
      </c>
      <c r="C5" s="4" t="s">
        <v>7</v>
      </c>
      <c r="D5" s="5" t="s">
        <v>8</v>
      </c>
      <c r="E5" s="4" t="s">
        <v>9</v>
      </c>
      <c r="F5" s="2"/>
      <c r="G5" s="6" t="s">
        <v>5</v>
      </c>
      <c r="H5" s="4" t="s">
        <v>6</v>
      </c>
      <c r="I5" s="4" t="s">
        <v>7</v>
      </c>
      <c r="J5" s="5" t="s">
        <v>8</v>
      </c>
      <c r="K5" s="4" t="s">
        <v>9</v>
      </c>
      <c r="L5" s="2"/>
      <c r="M5" s="6" t="s">
        <v>5</v>
      </c>
      <c r="N5" s="4" t="s">
        <v>6</v>
      </c>
      <c r="O5" s="4" t="s">
        <v>7</v>
      </c>
      <c r="P5" s="5" t="s">
        <v>8</v>
      </c>
      <c r="Q5" s="4" t="s">
        <v>9</v>
      </c>
      <c r="R5" s="2"/>
      <c r="S5" s="6" t="s">
        <v>5</v>
      </c>
      <c r="T5" s="4" t="s">
        <v>6</v>
      </c>
      <c r="U5" s="4" t="s">
        <v>7</v>
      </c>
      <c r="V5" s="5" t="s">
        <v>8</v>
      </c>
      <c r="W5" s="4" t="s">
        <v>9</v>
      </c>
    </row>
    <row r="6" spans="1:23">
      <c r="A6" s="6">
        <v>1</v>
      </c>
      <c r="B6" s="7">
        <f>COUNTIFS(E28:E83,"PP",A28:A83,A6)</f>
        <v>0</v>
      </c>
      <c r="C6" s="7">
        <f>COUNTIFS(E28:E83,"MFB02",A28:A83,A6)</f>
        <v>0</v>
      </c>
      <c r="D6" s="7">
        <f>COUNTIFS(E28:E83,"PP &amp; MFB02",A28:A83,A6)</f>
        <v>2</v>
      </c>
      <c r="E6" s="7">
        <f>SUM(B6:D6)</f>
        <v>2</v>
      </c>
      <c r="G6" s="6">
        <v>1</v>
      </c>
      <c r="H6" s="7">
        <f>COUNTIFS(K28:K83,"PP",G28:G83,G6)</f>
        <v>0</v>
      </c>
      <c r="I6" s="7">
        <f>COUNTIFS(K28:K83,"MFB02",G28:G83,G6)</f>
        <v>4</v>
      </c>
      <c r="J6" s="7">
        <f>COUNTIFS(K28:K83,"PP &amp; MFB02",G28:G83,G6)</f>
        <v>9</v>
      </c>
      <c r="K6" s="7">
        <f>SUM(H6:J6)</f>
        <v>13</v>
      </c>
      <c r="M6" s="6">
        <v>1</v>
      </c>
      <c r="N6" s="7">
        <f>COUNTIFS(Q28:Q83,"PP",M28:M83,M6)</f>
        <v>0</v>
      </c>
      <c r="O6" s="7">
        <f>COUNTIFS(Q28:Q83,"MFB02",M28:M83,M6)</f>
        <v>2</v>
      </c>
      <c r="P6" s="7">
        <f>COUNTIFS(Q28:Q83,"PP &amp; MFB02",M28:M83,M6)</f>
        <v>5</v>
      </c>
      <c r="Q6" s="7">
        <f>SUM(N6:P6)</f>
        <v>7</v>
      </c>
      <c r="S6" s="6">
        <v>1</v>
      </c>
      <c r="T6" s="7">
        <f>COUNTIFS(W28:W83,"PP",S28:S83,S6)</f>
        <v>0</v>
      </c>
      <c r="U6" s="7">
        <f>COUNTIFS(W28:W83,"MFB02",S28:S83,S6)</f>
        <v>1</v>
      </c>
      <c r="V6" s="7">
        <f>COUNTIFS(W28:W83,"PP &amp; MFB02",S28:S83,S6)</f>
        <v>7</v>
      </c>
      <c r="W6" s="7">
        <f>SUM(T6:V6)</f>
        <v>8</v>
      </c>
    </row>
    <row r="7" spans="1:23">
      <c r="A7" s="6">
        <v>2</v>
      </c>
      <c r="B7" s="7">
        <f>COUNTIFS(E28:E83,"PP",A28:A83,A7)</f>
        <v>0</v>
      </c>
      <c r="C7" s="7">
        <f>COUNTIFS(E28:E83,"MFB02",A28:A83,A7)</f>
        <v>1</v>
      </c>
      <c r="D7" s="7">
        <f>COUNTIFS(E28:E83,"PP &amp; MFB02",A28:A83,A7)</f>
        <v>5</v>
      </c>
      <c r="E7" s="7">
        <f>SUM(B7:D7)</f>
        <v>6</v>
      </c>
      <c r="G7" s="6">
        <v>2</v>
      </c>
      <c r="H7" s="7">
        <f>COUNTIFS(K28:K83,"PP",G28:G83,G7)</f>
        <v>0</v>
      </c>
      <c r="I7" s="7">
        <f>COUNTIFS(K28:K83,"MFB02",G28:G83,G7)</f>
        <v>0</v>
      </c>
      <c r="J7" s="7">
        <f>COUNTIFS(K28:K83,"PP &amp; MFB02",G28:G83,G7)</f>
        <v>6</v>
      </c>
      <c r="K7" s="7">
        <f>SUM(H7:J7)</f>
        <v>6</v>
      </c>
      <c r="M7" s="6">
        <v>2</v>
      </c>
      <c r="N7" s="7">
        <f>COUNTIFS(Q28:Q83,"PP",M28:M83,M7)</f>
        <v>0</v>
      </c>
      <c r="O7" s="7">
        <f>COUNTIFS(Q28:Q83,"MFB02",M28:M83,M7)</f>
        <v>0</v>
      </c>
      <c r="P7" s="7">
        <f>COUNTIFS(Q28:Q83,"PP &amp; MFB02",M28:M83,M7)</f>
        <v>7</v>
      </c>
      <c r="Q7" s="7">
        <f>SUM(N7:P7)</f>
        <v>7</v>
      </c>
      <c r="S7" s="6">
        <v>2</v>
      </c>
      <c r="T7" s="7">
        <f>COUNTIFS(W28:W83,"PP",S28:S83,S7)</f>
        <v>0</v>
      </c>
      <c r="U7" s="7">
        <f>COUNTIFS(W28:W83,"MFB02",S28:S83,S7)</f>
        <v>0</v>
      </c>
      <c r="V7" s="7">
        <f>COUNTIFS(W28:W83,"PP &amp; MFB02",S28:S83,S7)</f>
        <v>2</v>
      </c>
      <c r="W7" s="7">
        <f>SUM(T7:V7)</f>
        <v>2</v>
      </c>
    </row>
    <row r="8" spans="1:23">
      <c r="A8" s="6">
        <v>3</v>
      </c>
      <c r="B8" s="7">
        <f>COUNTIFS(E28:E83,"PP",A28:A83,A8)</f>
        <v>0</v>
      </c>
      <c r="C8" s="7">
        <f>COUNTIFS(E28:E83,"MFB02",A28:A83,A8)</f>
        <v>0</v>
      </c>
      <c r="D8" s="7">
        <f>COUNTIFS(E28:E83,"PP &amp; MFB02",A28:A83,A8)</f>
        <v>4</v>
      </c>
      <c r="E8" s="7">
        <f>SUM(B8:D8)</f>
        <v>4</v>
      </c>
      <c r="G8" s="6">
        <v>3</v>
      </c>
      <c r="H8" s="7">
        <f>COUNTIFS(K28:K83,"PP",G28:G83,G8)</f>
        <v>0</v>
      </c>
      <c r="I8" s="7">
        <f>COUNTIFS(K28:K83,"MFB02",G28:G83,G8)</f>
        <v>0</v>
      </c>
      <c r="J8" s="7">
        <f>COUNTIFS(K28:K83,"PP &amp; MFB02",G28:G83,G8)</f>
        <v>2</v>
      </c>
      <c r="K8" s="7">
        <f>SUM(H8:J8)</f>
        <v>2</v>
      </c>
      <c r="M8" s="6">
        <v>3</v>
      </c>
      <c r="N8" s="7">
        <f>COUNTIFS(Q28:Q83,"PP",M28:M83,M8)</f>
        <v>0</v>
      </c>
      <c r="O8" s="7">
        <f>COUNTIFS(Q28:Q83,"MFB02",M28:M83,M8)</f>
        <v>0</v>
      </c>
      <c r="P8" s="7">
        <f>COUNTIFS(Q28:Q83,"PP &amp; MFB02",M28:M83,M8)</f>
        <v>2</v>
      </c>
      <c r="Q8" s="7">
        <f>SUM(N8:P8)</f>
        <v>2</v>
      </c>
      <c r="S8" s="6">
        <v>3</v>
      </c>
      <c r="T8" s="7">
        <f>COUNTIFS(W28:W83,"PP",S28:S83,S8)</f>
        <v>0</v>
      </c>
      <c r="U8" s="7">
        <f>COUNTIFS(W28:W83,"MFB02",S28:S83,S8)</f>
        <v>0</v>
      </c>
      <c r="V8" s="7">
        <f>COUNTIFS(W28:W83,"PP &amp; MFB02",S28:S83,S8)</f>
        <v>1</v>
      </c>
      <c r="W8" s="7">
        <f>SUM(T8:V8)</f>
        <v>1</v>
      </c>
    </row>
    <row r="9" spans="1:23">
      <c r="A9" s="6">
        <v>4</v>
      </c>
      <c r="B9" s="7">
        <f>COUNTIFS(E28:E83,"PP",A28:A83,A9)</f>
        <v>1</v>
      </c>
      <c r="C9" s="7">
        <f>COUNTIFS(E28:E83,"MFB02",A28:A83,A9)</f>
        <v>0</v>
      </c>
      <c r="D9" s="7">
        <f>COUNTIFS(E28:E83,"PP &amp; MFB02",A28:A83,A9)</f>
        <v>5</v>
      </c>
      <c r="E9" s="7">
        <f>SUM(B9:D9)</f>
        <v>6</v>
      </c>
      <c r="G9" s="6">
        <v>4</v>
      </c>
      <c r="H9" s="7">
        <f>COUNTIFS(K28:K83,"PP",G28:G83,G9)</f>
        <v>0</v>
      </c>
      <c r="I9" s="7">
        <f>COUNTIFS(K28:K83,"MFB02",G28:G83,G9)</f>
        <v>0</v>
      </c>
      <c r="J9" s="7">
        <f>COUNTIFS(K28:K83,"PP &amp; MFB02",G28:G83,G9)</f>
        <v>3</v>
      </c>
      <c r="K9" s="7">
        <f>SUM(H9:J9)</f>
        <v>3</v>
      </c>
      <c r="M9" s="6">
        <v>4</v>
      </c>
      <c r="N9" s="7">
        <f>COUNTIFS(Q28:Q83,"PP",M28:M83,M9)</f>
        <v>0</v>
      </c>
      <c r="O9" s="7">
        <f>COUNTIFS(Q28:Q83,"MFB02",M28:M83,M9)</f>
        <v>0</v>
      </c>
      <c r="P9" s="7">
        <f>COUNTIFS(Q28:Q83,"PP &amp; MFB02",M28:M83,M9)</f>
        <v>4</v>
      </c>
      <c r="Q9" s="7">
        <f>SUM(N9:P9)</f>
        <v>4</v>
      </c>
      <c r="S9" s="6">
        <v>4</v>
      </c>
      <c r="T9" s="7">
        <f>COUNTIFS(W28:W83,"PP",S28:S83,S9)</f>
        <v>0</v>
      </c>
      <c r="U9" s="7">
        <f>COUNTIFS(W28:W83,"MFB02",S28:S83,S9)</f>
        <v>0</v>
      </c>
      <c r="V9" s="7">
        <f>COUNTIFS(W28:W83,"PP &amp; MFB02",S28:S83,S9)</f>
        <v>5</v>
      </c>
      <c r="W9" s="7">
        <f>SUM(T9:V9)</f>
        <v>5</v>
      </c>
    </row>
    <row r="10" spans="1:23">
      <c r="A10" s="6" t="s">
        <v>10</v>
      </c>
      <c r="B10" s="1">
        <f>SUM(B6:B9)</f>
        <v>1</v>
      </c>
      <c r="C10" s="1">
        <f>SUM(C6:C9)</f>
        <v>1</v>
      </c>
      <c r="D10" s="1">
        <f>SUM(D6:D9)</f>
        <v>16</v>
      </c>
      <c r="E10" s="1">
        <f>SUM(E6:E9)</f>
        <v>18</v>
      </c>
      <c r="G10" s="6" t="s">
        <v>10</v>
      </c>
      <c r="H10" s="1">
        <f>SUM(H6:H9)</f>
        <v>0</v>
      </c>
      <c r="I10" s="1">
        <f>SUM(I6:I9)</f>
        <v>4</v>
      </c>
      <c r="J10" s="1">
        <f>SUM(J6:J9)</f>
        <v>20</v>
      </c>
      <c r="K10" s="1">
        <f>SUM(K6:K9)</f>
        <v>24</v>
      </c>
      <c r="M10" s="6" t="s">
        <v>10</v>
      </c>
      <c r="N10" s="1">
        <f>SUM(N6:N9)</f>
        <v>0</v>
      </c>
      <c r="O10" s="1">
        <f>SUM(O6:O9)</f>
        <v>2</v>
      </c>
      <c r="P10" s="1">
        <f>SUM(P6:P9)</f>
        <v>18</v>
      </c>
      <c r="Q10" s="1">
        <f>SUM(Q6:Q9)</f>
        <v>20</v>
      </c>
      <c r="S10" s="6" t="s">
        <v>10</v>
      </c>
      <c r="T10" s="1">
        <f>SUM(T6:T9)</f>
        <v>0</v>
      </c>
      <c r="U10" s="1">
        <f>SUM(U6:U9)</f>
        <v>1</v>
      </c>
      <c r="V10" s="1">
        <f>SUM(V6:V9)</f>
        <v>15</v>
      </c>
      <c r="W10" s="1">
        <f>SUM(W6:W9)</f>
        <v>16</v>
      </c>
    </row>
    <row r="12" spans="1:23" ht="15.75" customHeight="1">
      <c r="A12" s="24" t="s">
        <v>11</v>
      </c>
      <c r="B12" s="22"/>
      <c r="C12" s="22"/>
      <c r="D12" s="22"/>
      <c r="E12" s="22"/>
      <c r="G12" s="24" t="s">
        <v>11</v>
      </c>
      <c r="H12" s="22"/>
      <c r="I12" s="22"/>
      <c r="J12" s="22"/>
      <c r="K12" s="22"/>
      <c r="M12" s="24" t="s">
        <v>11</v>
      </c>
      <c r="N12" s="22"/>
      <c r="O12" s="22"/>
      <c r="P12" s="22"/>
      <c r="Q12" s="22"/>
      <c r="S12" s="24" t="s">
        <v>11</v>
      </c>
      <c r="T12" s="22"/>
      <c r="U12" s="22"/>
      <c r="V12" s="22"/>
      <c r="W12" s="22"/>
    </row>
    <row r="13" spans="1:23">
      <c r="A13" s="6" t="s">
        <v>12</v>
      </c>
      <c r="B13" s="6" t="s">
        <v>13</v>
      </c>
      <c r="C13" s="6" t="s">
        <v>14</v>
      </c>
      <c r="D13" s="6" t="s">
        <v>15</v>
      </c>
      <c r="E13" s="6" t="s">
        <v>16</v>
      </c>
      <c r="G13" s="6" t="s">
        <v>12</v>
      </c>
      <c r="H13" s="6" t="s">
        <v>13</v>
      </c>
      <c r="I13" s="6" t="s">
        <v>14</v>
      </c>
      <c r="J13" s="6" t="s">
        <v>15</v>
      </c>
      <c r="K13" s="6" t="s">
        <v>16</v>
      </c>
      <c r="M13" s="6" t="s">
        <v>12</v>
      </c>
      <c r="N13" s="6" t="s">
        <v>13</v>
      </c>
      <c r="O13" s="6" t="s">
        <v>14</v>
      </c>
      <c r="P13" s="6" t="s">
        <v>15</v>
      </c>
      <c r="Q13" s="6" t="s">
        <v>16</v>
      </c>
      <c r="S13" s="6" t="s">
        <v>12</v>
      </c>
      <c r="T13" s="6" t="s">
        <v>13</v>
      </c>
      <c r="U13" s="6" t="s">
        <v>14</v>
      </c>
      <c r="V13" s="6" t="s">
        <v>15</v>
      </c>
      <c r="W13" s="6" t="s">
        <v>16</v>
      </c>
    </row>
    <row r="14" spans="1:23">
      <c r="A14" s="6" t="s">
        <v>17</v>
      </c>
      <c r="B14" s="7">
        <v>37.12462442999243</v>
      </c>
      <c r="C14" s="7">
        <v>41.107472304923029</v>
      </c>
      <c r="D14" s="7">
        <v>42.570712614697669</v>
      </c>
      <c r="E14" s="7">
        <v>43.430594768959473</v>
      </c>
      <c r="G14" s="6" t="s">
        <v>17</v>
      </c>
      <c r="H14" s="7">
        <v>36.416465978250457</v>
      </c>
      <c r="I14" s="7">
        <v>40.832072551059518</v>
      </c>
      <c r="J14" s="7">
        <v>41.390648578839418</v>
      </c>
      <c r="K14" s="7">
        <v>43.746333828575821</v>
      </c>
      <c r="M14" s="6" t="s">
        <v>17</v>
      </c>
      <c r="N14" s="7">
        <v>39.599140186862677</v>
      </c>
      <c r="O14" s="7">
        <v>41.070125805032959</v>
      </c>
      <c r="P14" s="7">
        <v>41.038992325625713</v>
      </c>
      <c r="Q14" s="7">
        <v>43.399281429285757</v>
      </c>
      <c r="S14" s="6" t="s">
        <v>17</v>
      </c>
      <c r="T14" s="7">
        <v>38.919967120155498</v>
      </c>
      <c r="U14" s="7">
        <v>40.859497862833862</v>
      </c>
      <c r="V14" s="7">
        <v>41.38892958816799</v>
      </c>
      <c r="W14" s="7">
        <v>43.291102505782533</v>
      </c>
    </row>
    <row r="15" spans="1:23">
      <c r="A15" s="6" t="s">
        <v>18</v>
      </c>
      <c r="B15" s="7">
        <v>3.0664183368859681</v>
      </c>
      <c r="C15" s="7">
        <v>2.8482379607623969</v>
      </c>
      <c r="D15" s="7">
        <v>3.214285562614942</v>
      </c>
      <c r="E15" s="7">
        <v>3.7381903469478441</v>
      </c>
      <c r="G15" s="6" t="s">
        <v>18</v>
      </c>
      <c r="H15" s="7">
        <v>2.997805537862817</v>
      </c>
      <c r="I15" s="7">
        <v>2.8453607152255849</v>
      </c>
      <c r="J15" s="7">
        <v>3.0691897724577699</v>
      </c>
      <c r="K15" s="7">
        <v>3.7250037847772428</v>
      </c>
      <c r="M15" s="6" t="s">
        <v>18</v>
      </c>
      <c r="N15" s="7">
        <v>3.3047399489473039</v>
      </c>
      <c r="O15" s="7">
        <v>2.8737121526654308</v>
      </c>
      <c r="P15" s="7">
        <v>3.1526286098736089</v>
      </c>
      <c r="Q15" s="7">
        <v>3.777573915683051</v>
      </c>
      <c r="S15" s="6" t="s">
        <v>18</v>
      </c>
      <c r="T15" s="7">
        <v>3.296490156980822</v>
      </c>
      <c r="U15" s="7">
        <v>2.853265154557151</v>
      </c>
      <c r="V15" s="7">
        <v>3.1469208315248061</v>
      </c>
      <c r="W15" s="7">
        <v>3.6638774241877479</v>
      </c>
    </row>
    <row r="16" spans="1:23">
      <c r="A16" s="6" t="s">
        <v>19</v>
      </c>
      <c r="B16" s="7">
        <v>5.4013287826027288</v>
      </c>
      <c r="C16" s="7">
        <v>6.1828909142174249</v>
      </c>
      <c r="D16" s="7">
        <v>6.1358665490557192</v>
      </c>
      <c r="E16" s="7">
        <v>5.4910675360875718</v>
      </c>
      <c r="G16" s="6" t="s">
        <v>19</v>
      </c>
      <c r="H16" s="7">
        <v>5.468734604092008</v>
      </c>
      <c r="I16" s="7">
        <v>6.1310995014310121</v>
      </c>
      <c r="J16" s="7">
        <v>6.1469212066896839</v>
      </c>
      <c r="K16" s="7">
        <v>5.5791478182378711</v>
      </c>
      <c r="M16" s="6" t="s">
        <v>19</v>
      </c>
      <c r="N16" s="7">
        <v>5.5077631700336882</v>
      </c>
      <c r="O16" s="7">
        <v>6.2222179913745981</v>
      </c>
      <c r="P16" s="7">
        <v>5.9628250824276856</v>
      </c>
      <c r="Q16" s="7">
        <v>5.5500071852618174</v>
      </c>
      <c r="S16" s="6" t="s">
        <v>19</v>
      </c>
      <c r="T16" s="7">
        <v>5.4644041001916834</v>
      </c>
      <c r="U16" s="7">
        <v>6.1640665447256824</v>
      </c>
      <c r="V16" s="7">
        <v>5.8966835606747861</v>
      </c>
      <c r="W16" s="7">
        <v>5.5565161305786832</v>
      </c>
    </row>
    <row r="17" spans="1:23">
      <c r="A17" s="6" t="s">
        <v>20</v>
      </c>
      <c r="B17" s="7">
        <v>53.68078776874907</v>
      </c>
      <c r="C17" s="7">
        <v>58.711752010217602</v>
      </c>
      <c r="D17" s="7">
        <v>62.328140076419707</v>
      </c>
      <c r="E17" s="7">
        <v>63.960032475330408</v>
      </c>
      <c r="G17" s="6" t="s">
        <v>20</v>
      </c>
      <c r="H17" s="7">
        <v>52.819240680493138</v>
      </c>
      <c r="I17" s="7">
        <v>58.252706498360268</v>
      </c>
      <c r="J17" s="7">
        <v>60.25664011772119</v>
      </c>
      <c r="K17" s="7">
        <v>64.50959736478481</v>
      </c>
      <c r="M17" s="6" t="s">
        <v>20</v>
      </c>
      <c r="N17" s="7">
        <v>57.792076399792563</v>
      </c>
      <c r="O17" s="7">
        <v>58.928805229256881</v>
      </c>
      <c r="P17" s="7">
        <v>59.837528115390263</v>
      </c>
      <c r="Q17" s="7">
        <v>64.392970651873384</v>
      </c>
      <c r="S17" s="6" t="s">
        <v>20</v>
      </c>
      <c r="T17" s="7">
        <v>56.956156762818473</v>
      </c>
      <c r="U17" s="7">
        <v>58.445604975213712</v>
      </c>
      <c r="V17" s="7">
        <v>59.929487632840619</v>
      </c>
      <c r="W17" s="7">
        <v>63.628731275546883</v>
      </c>
    </row>
    <row r="18" spans="1:23">
      <c r="A18" s="6" t="s">
        <v>21</v>
      </c>
      <c r="B18" s="7">
        <v>22.75850438290723</v>
      </c>
      <c r="C18" s="7">
        <v>21.325679737590999</v>
      </c>
      <c r="D18" s="7">
        <v>20.5891861761427</v>
      </c>
      <c r="E18" s="7">
        <v>20.58394525557873</v>
      </c>
      <c r="G18" s="6" t="s">
        <v>21</v>
      </c>
      <c r="H18" s="7">
        <v>22.569503734563138</v>
      </c>
      <c r="I18" s="7">
        <v>21.308899162256989</v>
      </c>
      <c r="J18" s="7">
        <v>20.538717585343829</v>
      </c>
      <c r="K18" s="7">
        <v>20.422594387332349</v>
      </c>
      <c r="M18" s="6" t="s">
        <v>21</v>
      </c>
      <c r="N18" s="7">
        <v>23.146567291263079</v>
      </c>
      <c r="O18" s="7">
        <v>21.328950300869181</v>
      </c>
      <c r="P18" s="7">
        <v>20.718656784648971</v>
      </c>
      <c r="Q18" s="7">
        <v>20.46023623397106</v>
      </c>
      <c r="S18" s="6" t="s">
        <v>21</v>
      </c>
      <c r="T18" s="7">
        <v>23.16537050057449</v>
      </c>
      <c r="U18" s="7">
        <v>21.285784694682221</v>
      </c>
      <c r="V18" s="7">
        <v>20.58205904033737</v>
      </c>
      <c r="W18" s="7">
        <v>20.632675219291979</v>
      </c>
    </row>
    <row r="19" spans="1:23">
      <c r="A19" s="6" t="s">
        <v>22</v>
      </c>
      <c r="B19" s="7">
        <v>1.515317825062277</v>
      </c>
      <c r="C19" s="7">
        <v>1.185063750009923</v>
      </c>
      <c r="D19" s="7">
        <v>1.174076519385197</v>
      </c>
      <c r="E19" s="7">
        <v>1.4732141563944761</v>
      </c>
      <c r="G19" s="6" t="s">
        <v>22</v>
      </c>
      <c r="H19" s="7">
        <v>1.526993094969973</v>
      </c>
      <c r="I19" s="7">
        <v>1.184199229448079</v>
      </c>
      <c r="J19" s="7">
        <v>1.1884856066065419</v>
      </c>
      <c r="K19" s="7">
        <v>1.4389739956088969</v>
      </c>
      <c r="M19" s="6" t="s">
        <v>22</v>
      </c>
      <c r="N19" s="7">
        <v>1.5924229597135819</v>
      </c>
      <c r="O19" s="7">
        <v>1.181234747214623</v>
      </c>
      <c r="P19" s="7">
        <v>1.2439498719749471</v>
      </c>
      <c r="Q19" s="7">
        <v>1.465948106377184</v>
      </c>
      <c r="S19" s="6" t="s">
        <v>22</v>
      </c>
      <c r="T19" s="7">
        <v>1.598968776130862</v>
      </c>
      <c r="U19" s="7">
        <v>1.1769166743033601</v>
      </c>
      <c r="V19" s="7">
        <v>1.2135211327444611</v>
      </c>
      <c r="W19" s="7">
        <v>1.446242002653114</v>
      </c>
    </row>
    <row r="20" spans="1:23">
      <c r="A20" s="6" t="s">
        <v>23</v>
      </c>
      <c r="B20" s="7">
        <v>-4.6452375893880387</v>
      </c>
      <c r="C20" s="7">
        <v>-4.9987696205084777</v>
      </c>
      <c r="D20" s="7">
        <v>-6.0419927492219347</v>
      </c>
      <c r="E20" s="7">
        <v>-6.0393445180301661</v>
      </c>
      <c r="G20" s="6" t="s">
        <v>23</v>
      </c>
      <c r="H20" s="7">
        <v>-4.4599443580874194</v>
      </c>
      <c r="I20" s="7">
        <v>-5.0475636665066546</v>
      </c>
      <c r="J20" s="7">
        <v>-6.3150408547935228</v>
      </c>
      <c r="K20" s="7">
        <v>-6.1128624551818369</v>
      </c>
      <c r="M20" s="6" t="s">
        <v>23</v>
      </c>
      <c r="N20" s="7">
        <v>-4.7595454729267379</v>
      </c>
      <c r="O20" s="7">
        <v>-5.1132206254369548</v>
      </c>
      <c r="P20" s="7">
        <v>-6.5023846918957133</v>
      </c>
      <c r="Q20" s="7">
        <v>-6.3532097418463351</v>
      </c>
      <c r="S20" s="6" t="s">
        <v>23</v>
      </c>
      <c r="T20" s="7">
        <v>-4.7268861675670371</v>
      </c>
      <c r="U20" s="7">
        <v>-5.0818855573237052</v>
      </c>
      <c r="V20" s="7">
        <v>-6.3863404378826356</v>
      </c>
      <c r="W20" s="7">
        <v>-5.2898054721580934</v>
      </c>
    </row>
    <row r="21" spans="1:23">
      <c r="A21" s="6" t="s">
        <v>24</v>
      </c>
      <c r="B21" s="7">
        <v>15.72040134688103</v>
      </c>
      <c r="C21" s="7">
        <v>15.401622373597389</v>
      </c>
      <c r="D21" s="7">
        <v>13.489481015355411</v>
      </c>
      <c r="E21" s="7">
        <v>11.68222226695406</v>
      </c>
      <c r="G21" s="6" t="s">
        <v>24</v>
      </c>
      <c r="H21" s="7">
        <v>15.761257023265451</v>
      </c>
      <c r="I21" s="7">
        <v>15.33868027554516</v>
      </c>
      <c r="J21" s="7">
        <v>13.03215175451642</v>
      </c>
      <c r="K21" s="7">
        <v>11.62836233341547</v>
      </c>
      <c r="M21" s="6" t="s">
        <v>24</v>
      </c>
      <c r="N21" s="7">
        <v>15.56967211566513</v>
      </c>
      <c r="O21" s="7">
        <v>15.29253744042582</v>
      </c>
      <c r="P21" s="7">
        <v>12.637645008562719</v>
      </c>
      <c r="Q21" s="7">
        <v>11.14251309811832</v>
      </c>
      <c r="S21" s="6" t="s">
        <v>24</v>
      </c>
      <c r="T21" s="7">
        <v>15.605751403567981</v>
      </c>
      <c r="U21" s="7">
        <v>15.30543947735166</v>
      </c>
      <c r="V21" s="7">
        <v>12.83551205455994</v>
      </c>
      <c r="W21" s="7">
        <v>12.990951856300621</v>
      </c>
    </row>
    <row r="22" spans="1:23">
      <c r="A22" s="6" t="s">
        <v>25</v>
      </c>
      <c r="B22" s="8">
        <v>170000</v>
      </c>
      <c r="C22" s="8">
        <v>170000</v>
      </c>
      <c r="D22" s="8">
        <v>170000</v>
      </c>
      <c r="E22" s="8">
        <v>170000</v>
      </c>
      <c r="G22" s="6" t="s">
        <v>25</v>
      </c>
      <c r="H22" s="8">
        <v>170000</v>
      </c>
      <c r="I22" s="8">
        <v>170000</v>
      </c>
      <c r="J22" s="8">
        <v>170000</v>
      </c>
      <c r="K22" s="8">
        <v>170000</v>
      </c>
      <c r="M22" s="6" t="s">
        <v>25</v>
      </c>
      <c r="N22" s="8">
        <v>170000</v>
      </c>
      <c r="O22" s="8">
        <v>170000</v>
      </c>
      <c r="P22" s="8">
        <v>170000</v>
      </c>
      <c r="Q22" s="8">
        <v>170000</v>
      </c>
      <c r="S22" s="6" t="s">
        <v>25</v>
      </c>
      <c r="T22" s="8">
        <v>170000</v>
      </c>
      <c r="U22" s="8">
        <v>170000</v>
      </c>
      <c r="V22" s="8">
        <v>170000</v>
      </c>
      <c r="W22" s="8">
        <v>170000</v>
      </c>
    </row>
    <row r="23" spans="1:23">
      <c r="A23" s="6" t="s">
        <v>26</v>
      </c>
      <c r="B23" s="8">
        <v>0</v>
      </c>
      <c r="C23" s="8">
        <v>0</v>
      </c>
      <c r="D23" s="8">
        <v>81</v>
      </c>
      <c r="E23" s="8">
        <v>0</v>
      </c>
      <c r="G23" s="6" t="s">
        <v>26</v>
      </c>
      <c r="H23" s="8">
        <v>0</v>
      </c>
      <c r="I23" s="8">
        <v>0</v>
      </c>
      <c r="J23" s="8">
        <v>0</v>
      </c>
      <c r="K23" s="8">
        <v>0</v>
      </c>
      <c r="M23" s="6" t="s">
        <v>26</v>
      </c>
      <c r="N23" s="8">
        <v>0</v>
      </c>
      <c r="O23" s="8">
        <v>0</v>
      </c>
      <c r="P23" s="8">
        <v>0</v>
      </c>
      <c r="Q23" s="8">
        <v>0</v>
      </c>
      <c r="S23" s="6" t="s">
        <v>26</v>
      </c>
      <c r="T23" s="8">
        <v>53</v>
      </c>
      <c r="U23" s="8">
        <v>0</v>
      </c>
      <c r="V23" s="8">
        <v>0</v>
      </c>
      <c r="W23" s="8">
        <v>0</v>
      </c>
    </row>
    <row r="26" spans="1:23" ht="15.75" customHeight="1">
      <c r="A26" s="24" t="s">
        <v>27</v>
      </c>
      <c r="B26" s="22"/>
      <c r="C26" s="22"/>
      <c r="D26" s="22"/>
      <c r="E26" s="22"/>
      <c r="G26" s="24" t="s">
        <v>27</v>
      </c>
      <c r="H26" s="22"/>
      <c r="I26" s="22"/>
      <c r="J26" s="22"/>
      <c r="K26" s="22"/>
      <c r="M26" s="24" t="s">
        <v>27</v>
      </c>
      <c r="N26" s="22"/>
      <c r="O26" s="22"/>
      <c r="P26" s="22"/>
      <c r="Q26" s="22"/>
      <c r="S26" s="24" t="s">
        <v>27</v>
      </c>
      <c r="T26" s="22"/>
      <c r="U26" s="22"/>
      <c r="V26" s="22"/>
      <c r="W26" s="22"/>
    </row>
    <row r="27" spans="1:23">
      <c r="A27" s="12" t="s">
        <v>5</v>
      </c>
      <c r="B27" s="6" t="s">
        <v>28</v>
      </c>
      <c r="C27" s="6" t="s">
        <v>29</v>
      </c>
      <c r="D27" s="6" t="s">
        <v>30</v>
      </c>
      <c r="E27" s="6" t="s">
        <v>31</v>
      </c>
      <c r="G27" s="14" t="s">
        <v>5</v>
      </c>
      <c r="H27" s="6" t="s">
        <v>28</v>
      </c>
      <c r="I27" s="6" t="s">
        <v>29</v>
      </c>
      <c r="J27" s="6" t="s">
        <v>30</v>
      </c>
      <c r="K27" s="6" t="s">
        <v>31</v>
      </c>
      <c r="M27" s="16" t="s">
        <v>5</v>
      </c>
      <c r="N27" s="6" t="s">
        <v>28</v>
      </c>
      <c r="O27" s="6" t="s">
        <v>29</v>
      </c>
      <c r="P27" s="6" t="s">
        <v>30</v>
      </c>
      <c r="Q27" s="6" t="s">
        <v>31</v>
      </c>
      <c r="S27" s="16" t="s">
        <v>5</v>
      </c>
      <c r="T27" s="6" t="s">
        <v>28</v>
      </c>
      <c r="U27" s="6" t="s">
        <v>29</v>
      </c>
      <c r="V27" s="6" t="s">
        <v>30</v>
      </c>
      <c r="W27" s="6" t="s">
        <v>31</v>
      </c>
    </row>
    <row r="28" spans="1:23">
      <c r="A28" s="13">
        <v>1</v>
      </c>
      <c r="B28" s="8">
        <v>66249</v>
      </c>
      <c r="C28" s="8">
        <v>90.522000000000006</v>
      </c>
      <c r="D28" s="8">
        <v>5.5</v>
      </c>
      <c r="E28" s="8" t="s">
        <v>32</v>
      </c>
      <c r="G28" s="15">
        <v>1</v>
      </c>
      <c r="H28" s="7">
        <v>5874</v>
      </c>
      <c r="I28" s="7">
        <v>180.94</v>
      </c>
      <c r="J28" s="7">
        <v>-5</v>
      </c>
      <c r="K28" s="7" t="s">
        <v>32</v>
      </c>
      <c r="M28" s="17">
        <v>1</v>
      </c>
      <c r="N28" s="7">
        <v>584</v>
      </c>
      <c r="O28" s="7">
        <v>54.088000000000001</v>
      </c>
      <c r="P28" s="7">
        <v>14.25</v>
      </c>
      <c r="Q28" s="7" t="s">
        <v>33</v>
      </c>
      <c r="S28" s="17">
        <v>1</v>
      </c>
      <c r="T28" s="7">
        <v>17062</v>
      </c>
      <c r="U28" s="7">
        <v>120.24</v>
      </c>
      <c r="V28" s="7">
        <v>1.75</v>
      </c>
      <c r="W28" s="7" t="s">
        <v>32</v>
      </c>
    </row>
    <row r="29" spans="1:23">
      <c r="A29" s="13">
        <v>1</v>
      </c>
      <c r="B29" s="8">
        <v>70537</v>
      </c>
      <c r="C29" s="8">
        <v>151.85</v>
      </c>
      <c r="D29" s="8">
        <v>-7</v>
      </c>
      <c r="E29" s="8" t="s">
        <v>32</v>
      </c>
      <c r="G29" s="15">
        <v>1</v>
      </c>
      <c r="H29" s="7">
        <v>5879</v>
      </c>
      <c r="I29" s="7">
        <v>99.6</v>
      </c>
      <c r="J29" s="7">
        <v>2</v>
      </c>
      <c r="K29" s="7" t="s">
        <v>32</v>
      </c>
      <c r="M29" s="17">
        <v>1</v>
      </c>
      <c r="N29" s="7">
        <v>50820</v>
      </c>
      <c r="O29" s="7">
        <v>50.572000000000003</v>
      </c>
      <c r="P29" s="7">
        <v>12</v>
      </c>
      <c r="Q29" s="7" t="s">
        <v>33</v>
      </c>
      <c r="S29" s="17">
        <v>1</v>
      </c>
      <c r="T29" s="7">
        <v>29859</v>
      </c>
      <c r="U29" s="7">
        <v>82.283000000000001</v>
      </c>
      <c r="V29" s="7">
        <v>6.5</v>
      </c>
      <c r="W29" s="7" t="s">
        <v>32</v>
      </c>
    </row>
    <row r="30" spans="1:23">
      <c r="A30" s="13">
        <v>2</v>
      </c>
      <c r="B30" s="8">
        <v>46494</v>
      </c>
      <c r="C30" s="8">
        <v>164.79</v>
      </c>
      <c r="D30" s="8">
        <v>-8.75</v>
      </c>
      <c r="E30" s="8" t="s">
        <v>32</v>
      </c>
      <c r="G30" s="15">
        <v>1</v>
      </c>
      <c r="H30" s="7">
        <v>9824</v>
      </c>
      <c r="I30" s="7">
        <v>51.89</v>
      </c>
      <c r="J30" s="7">
        <v>12.25</v>
      </c>
      <c r="K30" s="7" t="s">
        <v>33</v>
      </c>
      <c r="M30" s="17">
        <v>1</v>
      </c>
      <c r="N30" s="7">
        <v>50821</v>
      </c>
      <c r="O30" s="7">
        <v>77.637</v>
      </c>
      <c r="P30" s="7">
        <v>7.25</v>
      </c>
      <c r="Q30" s="7" t="s">
        <v>32</v>
      </c>
      <c r="S30" s="17">
        <v>1</v>
      </c>
      <c r="T30" s="7">
        <v>67903</v>
      </c>
      <c r="U30" s="7">
        <v>78.552999999999997</v>
      </c>
      <c r="V30" s="7">
        <v>7.5</v>
      </c>
      <c r="W30" s="7" t="s">
        <v>32</v>
      </c>
    </row>
    <row r="31" spans="1:23">
      <c r="A31" s="13">
        <v>2</v>
      </c>
      <c r="B31" s="8">
        <v>46499</v>
      </c>
      <c r="C31" s="8">
        <v>75.03</v>
      </c>
      <c r="D31" s="8">
        <v>9.25</v>
      </c>
      <c r="E31" s="8" t="s">
        <v>32</v>
      </c>
      <c r="G31" s="15">
        <v>1</v>
      </c>
      <c r="H31" s="7">
        <v>11136</v>
      </c>
      <c r="I31" s="7">
        <v>45.430999999999997</v>
      </c>
      <c r="J31" s="7">
        <v>15.5</v>
      </c>
      <c r="K31" s="7" t="s">
        <v>33</v>
      </c>
      <c r="M31" s="17">
        <v>1</v>
      </c>
      <c r="N31" s="7">
        <v>59955</v>
      </c>
      <c r="O31" s="7">
        <v>181.36</v>
      </c>
      <c r="P31" s="7">
        <v>-4.5</v>
      </c>
      <c r="Q31" s="7" t="s">
        <v>32</v>
      </c>
      <c r="S31" s="17">
        <v>1</v>
      </c>
      <c r="T31" s="7">
        <v>86201</v>
      </c>
      <c r="U31" s="7">
        <v>72.180999999999997</v>
      </c>
      <c r="V31" s="7">
        <v>7</v>
      </c>
      <c r="W31" s="7" t="s">
        <v>32</v>
      </c>
    </row>
    <row r="32" spans="1:23">
      <c r="A32" s="13">
        <v>2</v>
      </c>
      <c r="B32" s="8">
        <v>86038</v>
      </c>
      <c r="C32" s="8">
        <v>238.71</v>
      </c>
      <c r="D32" s="8">
        <v>-10.5</v>
      </c>
      <c r="E32" s="8" t="s">
        <v>32</v>
      </c>
      <c r="G32" s="15">
        <v>1</v>
      </c>
      <c r="H32" s="7">
        <v>37923</v>
      </c>
      <c r="I32" s="7">
        <v>96.275000000000006</v>
      </c>
      <c r="J32" s="7">
        <v>1.5</v>
      </c>
      <c r="K32" s="7" t="s">
        <v>32</v>
      </c>
      <c r="M32" s="17">
        <v>1</v>
      </c>
      <c r="N32" s="7">
        <v>59964</v>
      </c>
      <c r="O32" s="7">
        <v>118.94</v>
      </c>
      <c r="P32" s="7">
        <v>1.5</v>
      </c>
      <c r="Q32" s="7" t="s">
        <v>32</v>
      </c>
      <c r="S32" s="17">
        <v>1</v>
      </c>
      <c r="T32" s="7">
        <v>103762</v>
      </c>
      <c r="U32" s="7">
        <v>116.08</v>
      </c>
      <c r="V32" s="7">
        <v>3.25</v>
      </c>
      <c r="W32" s="7" t="s">
        <v>32</v>
      </c>
    </row>
    <row r="33" spans="1:23">
      <c r="A33" s="13">
        <v>2</v>
      </c>
      <c r="B33" s="8">
        <v>134908</v>
      </c>
      <c r="C33" s="8">
        <v>96.02</v>
      </c>
      <c r="D33" s="8">
        <v>6.75</v>
      </c>
      <c r="E33" s="8" t="s">
        <v>32</v>
      </c>
      <c r="G33" s="15">
        <v>1</v>
      </c>
      <c r="H33" s="7">
        <v>49163</v>
      </c>
      <c r="I33" s="7">
        <v>73.155000000000001</v>
      </c>
      <c r="J33" s="7">
        <v>9</v>
      </c>
      <c r="K33" s="7" t="s">
        <v>32</v>
      </c>
      <c r="M33" s="17">
        <v>1</v>
      </c>
      <c r="N33" s="7">
        <v>152956</v>
      </c>
      <c r="O33" s="7">
        <v>68.367000000000004</v>
      </c>
      <c r="P33" s="7">
        <v>10</v>
      </c>
      <c r="Q33" s="7" t="s">
        <v>32</v>
      </c>
      <c r="S33" s="17">
        <v>1</v>
      </c>
      <c r="T33" s="7">
        <v>125077</v>
      </c>
      <c r="U33" s="7">
        <v>55.323999999999998</v>
      </c>
      <c r="V33" s="7">
        <v>13</v>
      </c>
      <c r="W33" s="7" t="s">
        <v>33</v>
      </c>
    </row>
    <row r="34" spans="1:23">
      <c r="A34" s="13">
        <v>2</v>
      </c>
      <c r="B34" s="8">
        <v>134909</v>
      </c>
      <c r="C34" s="8">
        <v>113.48</v>
      </c>
      <c r="D34" s="8">
        <v>5</v>
      </c>
      <c r="E34" s="8" t="s">
        <v>32</v>
      </c>
      <c r="G34" s="15">
        <v>1</v>
      </c>
      <c r="H34" s="7">
        <v>107589</v>
      </c>
      <c r="I34" s="7">
        <v>162.68</v>
      </c>
      <c r="J34" s="7">
        <v>-5.75</v>
      </c>
      <c r="K34" s="7" t="s">
        <v>32</v>
      </c>
      <c r="M34" s="17">
        <v>1</v>
      </c>
      <c r="N34" s="7">
        <v>160603</v>
      </c>
      <c r="O34" s="7">
        <v>131.47</v>
      </c>
      <c r="P34" s="7">
        <v>-1.25</v>
      </c>
      <c r="Q34" s="7" t="s">
        <v>32</v>
      </c>
      <c r="S34" s="17">
        <v>1</v>
      </c>
      <c r="T34" s="7">
        <v>143263</v>
      </c>
      <c r="U34" s="7">
        <v>173.88</v>
      </c>
      <c r="V34" s="7">
        <v>-2.75</v>
      </c>
      <c r="W34" s="7" t="s">
        <v>32</v>
      </c>
    </row>
    <row r="35" spans="1:23">
      <c r="A35" s="13">
        <v>2</v>
      </c>
      <c r="B35" s="8">
        <v>167723</v>
      </c>
      <c r="C35" s="8">
        <v>53.758000000000003</v>
      </c>
      <c r="D35" s="8">
        <v>12.25</v>
      </c>
      <c r="E35" s="8" t="s">
        <v>33</v>
      </c>
      <c r="G35" s="15">
        <v>1</v>
      </c>
      <c r="H35" s="7">
        <v>107598</v>
      </c>
      <c r="I35" s="7">
        <v>130.19999999999999</v>
      </c>
      <c r="J35" s="7">
        <v>3.5</v>
      </c>
      <c r="K35" s="7" t="s">
        <v>32</v>
      </c>
      <c r="M35" s="17">
        <v>2</v>
      </c>
      <c r="N35" s="7">
        <v>60</v>
      </c>
      <c r="O35" s="7">
        <v>59.741</v>
      </c>
      <c r="P35" s="7">
        <v>13</v>
      </c>
      <c r="Q35" s="7" t="s">
        <v>32</v>
      </c>
      <c r="S35" s="17">
        <v>1</v>
      </c>
      <c r="T35" s="7">
        <v>143269</v>
      </c>
      <c r="U35" s="7">
        <v>61.99</v>
      </c>
      <c r="V35" s="7">
        <v>10.25</v>
      </c>
      <c r="W35" s="7" t="s">
        <v>32</v>
      </c>
    </row>
    <row r="36" spans="1:23">
      <c r="A36" s="13">
        <v>3</v>
      </c>
      <c r="B36" s="8">
        <v>35536</v>
      </c>
      <c r="C36" s="8">
        <v>96.036000000000001</v>
      </c>
      <c r="D36" s="8">
        <v>3.5</v>
      </c>
      <c r="E36" s="8" t="s">
        <v>32</v>
      </c>
      <c r="G36" s="15">
        <v>1</v>
      </c>
      <c r="H36" s="7">
        <v>149859</v>
      </c>
      <c r="I36" s="7">
        <v>145.93</v>
      </c>
      <c r="J36" s="7">
        <v>-3</v>
      </c>
      <c r="K36" s="7" t="s">
        <v>32</v>
      </c>
      <c r="M36" s="17">
        <v>2</v>
      </c>
      <c r="N36" s="7">
        <v>41153</v>
      </c>
      <c r="O36" s="7">
        <v>136.71</v>
      </c>
      <c r="P36" s="7">
        <v>-3.5</v>
      </c>
      <c r="Q36" s="7" t="s">
        <v>32</v>
      </c>
      <c r="S36" s="17">
        <v>2</v>
      </c>
      <c r="T36" s="7">
        <v>69194</v>
      </c>
      <c r="U36" s="7">
        <v>120.97</v>
      </c>
      <c r="V36" s="7">
        <v>0.5</v>
      </c>
      <c r="W36" s="7" t="s">
        <v>32</v>
      </c>
    </row>
    <row r="37" spans="1:23">
      <c r="A37" s="13">
        <v>3</v>
      </c>
      <c r="B37" s="8">
        <v>87738</v>
      </c>
      <c r="C37" s="8">
        <v>75.370999999999995</v>
      </c>
      <c r="D37" s="8">
        <v>7</v>
      </c>
      <c r="E37" s="8" t="s">
        <v>32</v>
      </c>
      <c r="G37" s="15">
        <v>1</v>
      </c>
      <c r="H37" s="8">
        <v>167079</v>
      </c>
      <c r="I37" s="8">
        <v>147.08000000000001</v>
      </c>
      <c r="J37" s="8">
        <v>-1.25</v>
      </c>
      <c r="K37" s="8" t="s">
        <v>32</v>
      </c>
      <c r="M37" s="17">
        <v>2</v>
      </c>
      <c r="N37" s="8">
        <v>41159</v>
      </c>
      <c r="O37" s="8">
        <v>63.3</v>
      </c>
      <c r="P37" s="8">
        <v>11.25</v>
      </c>
      <c r="Q37" s="8" t="s">
        <v>32</v>
      </c>
      <c r="S37" s="17">
        <v>2</v>
      </c>
      <c r="T37" s="8">
        <v>84576</v>
      </c>
      <c r="U37" s="8">
        <v>187.29</v>
      </c>
      <c r="V37" s="8">
        <v>-7.5</v>
      </c>
      <c r="W37" s="8" t="s">
        <v>32</v>
      </c>
    </row>
    <row r="38" spans="1:23">
      <c r="A38" s="13">
        <v>3</v>
      </c>
      <c r="B38" s="8">
        <v>136336</v>
      </c>
      <c r="C38" s="8">
        <v>183.15</v>
      </c>
      <c r="D38" s="8">
        <v>-3.5</v>
      </c>
      <c r="E38" s="8" t="s">
        <v>32</v>
      </c>
      <c r="G38" s="15">
        <v>1</v>
      </c>
      <c r="H38" s="8">
        <v>174113</v>
      </c>
      <c r="I38" s="8">
        <v>162.85</v>
      </c>
      <c r="J38" s="8">
        <v>-4</v>
      </c>
      <c r="K38" s="8" t="s">
        <v>32</v>
      </c>
      <c r="M38" s="17">
        <v>2</v>
      </c>
      <c r="N38" s="8">
        <v>62824</v>
      </c>
      <c r="O38" s="8">
        <v>104.86</v>
      </c>
      <c r="P38" s="8">
        <v>5.25</v>
      </c>
      <c r="Q38" s="8" t="s">
        <v>32</v>
      </c>
      <c r="S38" s="17">
        <v>3</v>
      </c>
      <c r="T38" s="8">
        <v>145237</v>
      </c>
      <c r="U38" s="8">
        <v>98.335999999999999</v>
      </c>
      <c r="V38" s="8">
        <v>3.5</v>
      </c>
      <c r="W38" s="8" t="s">
        <v>32</v>
      </c>
    </row>
    <row r="39" spans="1:23">
      <c r="A39" s="13">
        <v>3</v>
      </c>
      <c r="B39" s="8">
        <v>167077</v>
      </c>
      <c r="C39" s="8">
        <v>71.088999999999999</v>
      </c>
      <c r="D39" s="8">
        <v>7.75</v>
      </c>
      <c r="E39" s="8" t="s">
        <v>32</v>
      </c>
      <c r="G39" s="15">
        <v>1</v>
      </c>
      <c r="H39" s="8">
        <v>174118</v>
      </c>
      <c r="I39" s="8">
        <v>48.71</v>
      </c>
      <c r="J39" s="8">
        <v>13.5</v>
      </c>
      <c r="K39" s="8" t="s">
        <v>33</v>
      </c>
      <c r="M39" s="17">
        <v>2</v>
      </c>
      <c r="N39" s="8">
        <v>94899</v>
      </c>
      <c r="O39" s="8">
        <v>89.122</v>
      </c>
      <c r="P39" s="8">
        <v>8.25</v>
      </c>
      <c r="Q39" s="8" t="s">
        <v>32</v>
      </c>
      <c r="S39" s="17">
        <v>4</v>
      </c>
      <c r="T39" s="8">
        <v>38283</v>
      </c>
      <c r="U39" s="8">
        <v>163.22</v>
      </c>
      <c r="V39" s="8">
        <v>-0.75</v>
      </c>
      <c r="W39" s="8" t="s">
        <v>32</v>
      </c>
    </row>
    <row r="40" spans="1:23">
      <c r="A40" s="13">
        <v>4</v>
      </c>
      <c r="B40" s="8">
        <v>37338</v>
      </c>
      <c r="C40" s="8">
        <v>155.24</v>
      </c>
      <c r="D40" s="8">
        <v>-2</v>
      </c>
      <c r="E40" s="8" t="s">
        <v>32</v>
      </c>
      <c r="G40" s="15">
        <v>1</v>
      </c>
      <c r="H40" s="8">
        <v>174961</v>
      </c>
      <c r="I40" s="8">
        <v>47.65</v>
      </c>
      <c r="J40" s="8">
        <v>12</v>
      </c>
      <c r="K40" s="8" t="s">
        <v>33</v>
      </c>
      <c r="M40" s="17">
        <v>2</v>
      </c>
      <c r="N40" s="8">
        <v>97501</v>
      </c>
      <c r="O40" s="8">
        <v>176.22</v>
      </c>
      <c r="P40" s="8">
        <v>-8.25</v>
      </c>
      <c r="Q40" s="8" t="s">
        <v>32</v>
      </c>
      <c r="S40" s="17">
        <v>4</v>
      </c>
      <c r="T40" s="8">
        <v>39633</v>
      </c>
      <c r="U40" s="8">
        <v>66.45</v>
      </c>
      <c r="V40" s="8">
        <v>10</v>
      </c>
      <c r="W40" s="8" t="s">
        <v>32</v>
      </c>
    </row>
    <row r="41" spans="1:23">
      <c r="A41" s="13">
        <v>4</v>
      </c>
      <c r="B41" s="8">
        <v>92793</v>
      </c>
      <c r="C41" s="8">
        <v>101.32</v>
      </c>
      <c r="D41" s="8">
        <v>5</v>
      </c>
      <c r="E41" s="8" t="s">
        <v>32</v>
      </c>
      <c r="G41" s="15">
        <v>2</v>
      </c>
      <c r="H41" s="8">
        <v>25613</v>
      </c>
      <c r="I41" s="8">
        <v>154.41999999999999</v>
      </c>
      <c r="J41" s="8">
        <v>1.25</v>
      </c>
      <c r="K41" s="8" t="s">
        <v>32</v>
      </c>
      <c r="M41" s="17">
        <v>2</v>
      </c>
      <c r="N41" s="8">
        <v>97547</v>
      </c>
      <c r="O41" s="8">
        <v>161.25</v>
      </c>
      <c r="P41" s="8">
        <v>-0.5</v>
      </c>
      <c r="Q41" s="8" t="s">
        <v>32</v>
      </c>
      <c r="S41" s="17">
        <v>4</v>
      </c>
      <c r="T41" s="8">
        <v>75171</v>
      </c>
      <c r="U41" s="8">
        <v>83.043999999999997</v>
      </c>
      <c r="V41" s="8">
        <v>7</v>
      </c>
      <c r="W41" s="8" t="s">
        <v>32</v>
      </c>
    </row>
    <row r="42" spans="1:23">
      <c r="A42" s="13">
        <v>4</v>
      </c>
      <c r="B42" s="8">
        <v>111756</v>
      </c>
      <c r="C42" s="8">
        <v>101.62</v>
      </c>
      <c r="D42" s="8">
        <v>4.25</v>
      </c>
      <c r="E42" s="8" t="s">
        <v>32</v>
      </c>
      <c r="G42" s="15">
        <v>2</v>
      </c>
      <c r="H42" s="8">
        <v>78875</v>
      </c>
      <c r="I42" s="8">
        <v>209.29</v>
      </c>
      <c r="J42" s="8">
        <v>-1.5</v>
      </c>
      <c r="K42" s="8" t="s">
        <v>32</v>
      </c>
      <c r="M42" s="17">
        <v>3</v>
      </c>
      <c r="N42" s="8">
        <v>102088</v>
      </c>
      <c r="O42" s="8">
        <v>246.74</v>
      </c>
      <c r="P42" s="8">
        <v>-4</v>
      </c>
      <c r="Q42" s="8" t="s">
        <v>32</v>
      </c>
      <c r="S42" s="17">
        <v>4</v>
      </c>
      <c r="T42" s="8">
        <v>102609</v>
      </c>
      <c r="U42" s="8">
        <v>131.91999999999999</v>
      </c>
      <c r="V42" s="8">
        <v>-1.5</v>
      </c>
      <c r="W42" s="8" t="s">
        <v>32</v>
      </c>
    </row>
    <row r="43" spans="1:23">
      <c r="A43" s="13">
        <v>4</v>
      </c>
      <c r="B43" s="8">
        <v>127224</v>
      </c>
      <c r="C43" s="8">
        <v>65.894999999999996</v>
      </c>
      <c r="D43" s="8">
        <v>8</v>
      </c>
      <c r="E43" s="8" t="s">
        <v>32</v>
      </c>
      <c r="G43" s="15">
        <v>2</v>
      </c>
      <c r="H43" s="8">
        <v>98730</v>
      </c>
      <c r="I43" s="8">
        <v>132.63999999999999</v>
      </c>
      <c r="J43" s="8">
        <v>-1</v>
      </c>
      <c r="K43" s="8" t="s">
        <v>32</v>
      </c>
      <c r="M43" s="17">
        <v>3</v>
      </c>
      <c r="N43" s="8">
        <v>167473</v>
      </c>
      <c r="O43" s="8">
        <v>91.817999999999998</v>
      </c>
      <c r="P43" s="8">
        <v>4</v>
      </c>
      <c r="Q43" s="8" t="s">
        <v>32</v>
      </c>
      <c r="S43" s="17">
        <v>4</v>
      </c>
      <c r="T43" s="8">
        <v>141700</v>
      </c>
      <c r="U43" s="8">
        <v>75.236000000000004</v>
      </c>
      <c r="V43" s="8">
        <v>7</v>
      </c>
      <c r="W43" s="8" t="s">
        <v>32</v>
      </c>
    </row>
    <row r="44" spans="1:23">
      <c r="A44" s="13">
        <v>4</v>
      </c>
      <c r="B44" s="8">
        <v>134263</v>
      </c>
      <c r="C44" s="8">
        <v>81.64</v>
      </c>
      <c r="D44" s="8">
        <v>7</v>
      </c>
      <c r="E44" s="8" t="s">
        <v>32</v>
      </c>
      <c r="G44" s="15">
        <v>2</v>
      </c>
      <c r="H44" s="8">
        <v>122710</v>
      </c>
      <c r="I44" s="8">
        <v>88.546999999999997</v>
      </c>
      <c r="J44" s="8">
        <v>6.5</v>
      </c>
      <c r="K44" s="8" t="s">
        <v>32</v>
      </c>
      <c r="M44" s="17">
        <v>4</v>
      </c>
      <c r="N44" s="8">
        <v>58449</v>
      </c>
      <c r="O44" s="8">
        <v>100.64</v>
      </c>
      <c r="P44" s="8">
        <v>3.5</v>
      </c>
      <c r="Q44" s="8" t="s">
        <v>32</v>
      </c>
      <c r="S44" s="10"/>
      <c r="T44" s="8"/>
      <c r="U44" s="8"/>
      <c r="V44" s="8"/>
      <c r="W44" s="8"/>
    </row>
    <row r="45" spans="1:23">
      <c r="A45" s="13">
        <v>4</v>
      </c>
      <c r="B45" s="8">
        <v>169894</v>
      </c>
      <c r="C45" s="8">
        <v>64.384</v>
      </c>
      <c r="D45" s="8">
        <v>14.5</v>
      </c>
      <c r="E45" s="8" t="s">
        <v>34</v>
      </c>
      <c r="G45" s="15">
        <v>2</v>
      </c>
      <c r="H45" s="8">
        <v>132524</v>
      </c>
      <c r="I45" s="8">
        <v>130</v>
      </c>
      <c r="J45" s="8">
        <v>2.25</v>
      </c>
      <c r="K45" s="8" t="s">
        <v>32</v>
      </c>
      <c r="M45" s="17">
        <v>4</v>
      </c>
      <c r="N45" s="8">
        <v>58500</v>
      </c>
      <c r="O45" s="8">
        <v>100.79</v>
      </c>
      <c r="P45" s="8">
        <v>4</v>
      </c>
      <c r="Q45" s="8" t="s">
        <v>32</v>
      </c>
      <c r="S45" s="8"/>
      <c r="T45" s="8"/>
      <c r="U45" s="8"/>
      <c r="V45" s="8"/>
      <c r="W45" s="8"/>
    </row>
    <row r="46" spans="1:23">
      <c r="A46" s="8"/>
      <c r="B46" s="8"/>
      <c r="C46" s="8"/>
      <c r="D46" s="8"/>
      <c r="E46" s="8"/>
      <c r="G46" s="15">
        <v>2</v>
      </c>
      <c r="H46" s="8">
        <v>152754</v>
      </c>
      <c r="I46" s="8">
        <v>203.35</v>
      </c>
      <c r="J46" s="8">
        <v>-4.75</v>
      </c>
      <c r="K46" s="8" t="s">
        <v>32</v>
      </c>
      <c r="M46" s="17">
        <v>4</v>
      </c>
      <c r="N46" s="8">
        <v>137748</v>
      </c>
      <c r="O46" s="8">
        <v>262.41000000000003</v>
      </c>
      <c r="P46" s="8">
        <v>-3</v>
      </c>
      <c r="Q46" s="8" t="s">
        <v>32</v>
      </c>
      <c r="S46" s="8"/>
      <c r="T46" s="8"/>
      <c r="U46" s="8"/>
      <c r="V46" s="8"/>
      <c r="W46" s="8"/>
    </row>
    <row r="47" spans="1:23">
      <c r="A47" s="8"/>
      <c r="B47" s="8"/>
      <c r="C47" s="8"/>
      <c r="D47" s="8"/>
      <c r="E47" s="8"/>
      <c r="G47" s="15">
        <v>3</v>
      </c>
      <c r="H47" s="8">
        <v>109546</v>
      </c>
      <c r="I47" s="8">
        <v>235.72</v>
      </c>
      <c r="J47" s="8">
        <v>-9.75</v>
      </c>
      <c r="K47" s="8" t="s">
        <v>32</v>
      </c>
      <c r="M47" s="17">
        <v>4</v>
      </c>
      <c r="N47" s="8">
        <v>140556</v>
      </c>
      <c r="O47" s="8">
        <v>175.34</v>
      </c>
      <c r="P47" s="8">
        <v>-0.5</v>
      </c>
      <c r="Q47" s="8" t="s">
        <v>32</v>
      </c>
      <c r="S47" s="8"/>
      <c r="T47" s="8"/>
      <c r="U47" s="8"/>
      <c r="V47" s="8"/>
      <c r="W47" s="8"/>
    </row>
    <row r="48" spans="1:23">
      <c r="A48" s="8"/>
      <c r="B48" s="8"/>
      <c r="C48" s="8"/>
      <c r="D48" s="8"/>
      <c r="E48" s="8"/>
      <c r="G48" s="15">
        <v>3</v>
      </c>
      <c r="H48" s="8">
        <v>110293</v>
      </c>
      <c r="I48" s="8">
        <v>209.39</v>
      </c>
      <c r="J48" s="8">
        <v>-0.75</v>
      </c>
      <c r="K48" s="8" t="s">
        <v>32</v>
      </c>
      <c r="M48" s="8"/>
      <c r="N48" s="8"/>
      <c r="O48" s="8"/>
      <c r="P48" s="8"/>
      <c r="Q48" s="8"/>
      <c r="S48" s="8"/>
      <c r="T48" s="8"/>
      <c r="U48" s="8"/>
      <c r="V48" s="8"/>
      <c r="W48" s="8"/>
    </row>
    <row r="49" spans="1:23">
      <c r="A49" s="8"/>
      <c r="B49" s="8"/>
      <c r="C49" s="8"/>
      <c r="D49" s="8"/>
      <c r="E49" s="8"/>
      <c r="G49" s="15">
        <v>4</v>
      </c>
      <c r="H49" s="8">
        <v>83273</v>
      </c>
      <c r="I49" s="8">
        <v>157.68</v>
      </c>
      <c r="J49" s="8">
        <v>0.75</v>
      </c>
      <c r="K49" s="8" t="s">
        <v>32</v>
      </c>
      <c r="M49" s="8"/>
      <c r="N49" s="8"/>
      <c r="O49" s="8"/>
      <c r="P49" s="8"/>
      <c r="Q49" s="8"/>
      <c r="S49" s="8"/>
      <c r="T49" s="8"/>
      <c r="U49" s="8"/>
      <c r="V49" s="8"/>
      <c r="W49" s="8"/>
    </row>
    <row r="50" spans="1:23">
      <c r="A50" s="8"/>
      <c r="B50" s="8"/>
      <c r="C50" s="8"/>
      <c r="D50" s="8"/>
      <c r="E50" s="8"/>
      <c r="G50" s="15">
        <v>4</v>
      </c>
      <c r="H50" s="8">
        <v>83422</v>
      </c>
      <c r="I50" s="8">
        <v>87.26</v>
      </c>
      <c r="J50" s="8">
        <v>6.5</v>
      </c>
      <c r="K50" s="8" t="s">
        <v>32</v>
      </c>
      <c r="M50" s="9"/>
      <c r="N50" s="7"/>
      <c r="O50" s="7"/>
      <c r="P50" s="7"/>
      <c r="Q50" s="7"/>
      <c r="S50" s="8"/>
      <c r="T50" s="8"/>
      <c r="U50" s="8"/>
      <c r="V50" s="8"/>
      <c r="W50" s="8"/>
    </row>
    <row r="51" spans="1:23">
      <c r="A51" s="8"/>
      <c r="B51" s="8"/>
      <c r="C51" s="8"/>
      <c r="D51" s="8"/>
      <c r="E51" s="8"/>
      <c r="G51" s="15">
        <v>4</v>
      </c>
      <c r="H51" s="8">
        <v>131384</v>
      </c>
      <c r="I51" s="8">
        <v>148.19</v>
      </c>
      <c r="J51" s="8">
        <v>0.5</v>
      </c>
      <c r="K51" s="8" t="s">
        <v>32</v>
      </c>
      <c r="M51" s="8"/>
      <c r="N51" s="8"/>
      <c r="O51" s="8"/>
      <c r="P51" s="8"/>
      <c r="Q51" s="8"/>
      <c r="S51" s="8"/>
      <c r="T51" s="8"/>
      <c r="U51" s="8"/>
      <c r="V51" s="8"/>
      <c r="W51" s="8"/>
    </row>
    <row r="52" spans="1:23">
      <c r="A52" s="8"/>
      <c r="B52" s="8"/>
      <c r="C52" s="8"/>
      <c r="D52" s="8"/>
      <c r="E52" s="8"/>
      <c r="G52" s="8"/>
      <c r="H52" s="8"/>
      <c r="I52" s="8"/>
      <c r="J52" s="8"/>
      <c r="K52" s="8"/>
      <c r="M52" s="8"/>
      <c r="N52" s="8"/>
      <c r="O52" s="8"/>
      <c r="P52" s="8"/>
      <c r="Q52" s="8"/>
      <c r="S52" s="8"/>
      <c r="T52" s="8"/>
      <c r="U52" s="8"/>
      <c r="V52" s="8"/>
      <c r="W52" s="8"/>
    </row>
    <row r="53" spans="1:23">
      <c r="A53" s="8"/>
      <c r="B53" s="8"/>
      <c r="C53" s="8"/>
      <c r="D53" s="8"/>
      <c r="E53" s="8"/>
      <c r="G53" s="8"/>
      <c r="H53" s="8"/>
      <c r="I53" s="8"/>
      <c r="J53" s="8"/>
      <c r="K53" s="8"/>
      <c r="M53" s="8"/>
      <c r="N53" s="8"/>
      <c r="O53" s="8"/>
      <c r="P53" s="8"/>
      <c r="Q53" s="8"/>
      <c r="S53" s="8"/>
      <c r="T53" s="8"/>
      <c r="U53" s="8"/>
      <c r="V53" s="8"/>
      <c r="W53" s="8"/>
    </row>
    <row r="54" spans="1:23">
      <c r="A54" s="8"/>
      <c r="B54" s="8"/>
      <c r="C54" s="8"/>
      <c r="D54" s="8"/>
      <c r="E54" s="8"/>
      <c r="G54" s="8"/>
      <c r="H54" s="8"/>
      <c r="I54" s="8"/>
      <c r="J54" s="8"/>
      <c r="K54" s="8"/>
      <c r="M54" s="8"/>
      <c r="N54" s="8"/>
      <c r="O54" s="8"/>
      <c r="P54" s="8"/>
      <c r="Q54" s="8"/>
      <c r="S54" s="8"/>
      <c r="T54" s="8"/>
      <c r="U54" s="8"/>
      <c r="V54" s="8"/>
      <c r="W54" s="8"/>
    </row>
    <row r="55" spans="1:23">
      <c r="A55" s="8"/>
      <c r="B55" s="8"/>
      <c r="C55" s="8"/>
      <c r="D55" s="8"/>
      <c r="E55" s="8"/>
      <c r="G55" s="8"/>
      <c r="H55" s="8"/>
      <c r="I55" s="8"/>
      <c r="J55" s="8"/>
      <c r="K55" s="8"/>
      <c r="M55" s="8"/>
      <c r="N55" s="8"/>
      <c r="O55" s="8"/>
      <c r="P55" s="8"/>
      <c r="Q55" s="8"/>
      <c r="S55" s="8"/>
      <c r="T55" s="8"/>
      <c r="U55" s="8"/>
      <c r="V55" s="8"/>
      <c r="W55" s="8"/>
    </row>
    <row r="56" spans="1:23">
      <c r="A56" s="8"/>
      <c r="B56" s="8"/>
      <c r="C56" s="8"/>
      <c r="D56" s="8"/>
      <c r="E56" s="8"/>
      <c r="G56" s="8"/>
      <c r="H56" s="8"/>
      <c r="I56" s="8"/>
      <c r="J56" s="8"/>
      <c r="K56" s="8"/>
      <c r="M56" s="8"/>
      <c r="N56" s="8"/>
      <c r="O56" s="8"/>
      <c r="P56" s="8"/>
      <c r="Q56" s="8"/>
      <c r="S56" s="8"/>
      <c r="T56" s="8"/>
      <c r="U56" s="8"/>
      <c r="V56" s="8"/>
      <c r="W56" s="8"/>
    </row>
    <row r="57" spans="1:23">
      <c r="A57" s="8"/>
      <c r="B57" s="8"/>
      <c r="C57" s="8"/>
      <c r="D57" s="8"/>
      <c r="E57" s="8"/>
      <c r="G57" s="8"/>
      <c r="H57" s="8"/>
      <c r="I57" s="8"/>
      <c r="J57" s="8"/>
      <c r="K57" s="8"/>
      <c r="M57" s="8"/>
      <c r="N57" s="8"/>
      <c r="O57" s="8"/>
      <c r="P57" s="8"/>
      <c r="Q57" s="8"/>
      <c r="S57" s="8"/>
      <c r="T57" s="8"/>
      <c r="U57" s="8"/>
      <c r="V57" s="8"/>
      <c r="W57" s="8"/>
    </row>
    <row r="58" spans="1:23">
      <c r="A58" s="8"/>
      <c r="B58" s="8"/>
      <c r="C58" s="8"/>
      <c r="D58" s="8"/>
      <c r="E58" s="8"/>
      <c r="G58" s="8"/>
      <c r="H58" s="8"/>
      <c r="I58" s="8"/>
      <c r="J58" s="8"/>
      <c r="K58" s="8"/>
      <c r="M58" s="8"/>
      <c r="N58" s="8"/>
      <c r="O58" s="8"/>
      <c r="P58" s="8"/>
      <c r="Q58" s="8"/>
      <c r="S58" s="8"/>
      <c r="T58" s="8"/>
      <c r="U58" s="8"/>
      <c r="V58" s="8"/>
      <c r="W58" s="8"/>
    </row>
    <row r="59" spans="1:23">
      <c r="A59" s="8"/>
      <c r="B59" s="8"/>
      <c r="C59" s="8"/>
      <c r="D59" s="8"/>
      <c r="E59" s="8"/>
      <c r="G59" s="8"/>
      <c r="H59" s="8"/>
      <c r="I59" s="8"/>
      <c r="J59" s="8"/>
      <c r="K59" s="8"/>
      <c r="M59" s="8"/>
      <c r="N59" s="8"/>
      <c r="O59" s="8"/>
      <c r="P59" s="8"/>
      <c r="Q59" s="8"/>
      <c r="S59" s="8"/>
      <c r="T59" s="8"/>
      <c r="U59" s="8"/>
      <c r="V59" s="8"/>
      <c r="W59" s="8"/>
    </row>
    <row r="60" spans="1:23">
      <c r="A60" s="8"/>
      <c r="B60" s="8"/>
      <c r="C60" s="8"/>
      <c r="D60" s="8"/>
      <c r="E60" s="8"/>
      <c r="G60" s="8"/>
      <c r="H60" s="8"/>
      <c r="I60" s="8"/>
      <c r="J60" s="8"/>
      <c r="K60" s="8"/>
      <c r="M60" s="8"/>
      <c r="N60" s="8"/>
      <c r="O60" s="8"/>
      <c r="P60" s="8"/>
      <c r="Q60" s="8"/>
      <c r="S60" s="8"/>
      <c r="T60" s="8"/>
      <c r="U60" s="8"/>
      <c r="V60" s="8"/>
      <c r="W60" s="8"/>
    </row>
    <row r="61" spans="1:23">
      <c r="A61" s="8"/>
      <c r="B61" s="8"/>
      <c r="C61" s="8"/>
      <c r="D61" s="8"/>
      <c r="E61" s="8"/>
      <c r="G61" s="8"/>
      <c r="H61" s="8"/>
      <c r="I61" s="8"/>
      <c r="J61" s="8"/>
      <c r="K61" s="8"/>
      <c r="M61" s="8"/>
      <c r="N61" s="8"/>
      <c r="O61" s="8"/>
      <c r="P61" s="8"/>
      <c r="Q61" s="8"/>
      <c r="S61" s="8"/>
      <c r="T61" s="8"/>
      <c r="U61" s="8"/>
      <c r="V61" s="8"/>
      <c r="W61" s="8"/>
    </row>
    <row r="62" spans="1:23">
      <c r="A62" s="8"/>
      <c r="B62" s="8"/>
      <c r="C62" s="8"/>
      <c r="D62" s="8"/>
      <c r="E62" s="8"/>
      <c r="G62" s="8"/>
      <c r="H62" s="8"/>
      <c r="I62" s="8"/>
      <c r="J62" s="8"/>
      <c r="K62" s="8"/>
      <c r="M62" s="8"/>
      <c r="N62" s="8"/>
      <c r="O62" s="8"/>
      <c r="P62" s="8"/>
      <c r="Q62" s="8"/>
      <c r="S62" s="8"/>
      <c r="T62" s="8"/>
      <c r="U62" s="8"/>
      <c r="V62" s="8"/>
      <c r="W62" s="8"/>
    </row>
    <row r="63" spans="1:23">
      <c r="A63" s="8"/>
      <c r="B63" s="8"/>
      <c r="C63" s="8"/>
      <c r="D63" s="8"/>
      <c r="E63" s="8"/>
      <c r="G63" s="8"/>
      <c r="H63" s="8"/>
      <c r="I63" s="8"/>
      <c r="J63" s="8"/>
      <c r="K63" s="8"/>
      <c r="M63" s="8"/>
      <c r="N63" s="8"/>
      <c r="O63" s="8"/>
      <c r="P63" s="8"/>
      <c r="Q63" s="8"/>
      <c r="S63" s="8"/>
      <c r="T63" s="8"/>
      <c r="U63" s="8"/>
      <c r="V63" s="8"/>
      <c r="W63" s="8"/>
    </row>
    <row r="64" spans="1:23">
      <c r="A64" s="8"/>
      <c r="B64" s="8"/>
      <c r="C64" s="8"/>
      <c r="D64" s="8"/>
      <c r="E64" s="8"/>
      <c r="G64" s="8"/>
      <c r="H64" s="8"/>
      <c r="I64" s="8"/>
      <c r="J64" s="8"/>
      <c r="K64" s="8"/>
      <c r="M64" s="8"/>
      <c r="N64" s="8"/>
      <c r="O64" s="8"/>
      <c r="P64" s="8"/>
      <c r="Q64" s="8"/>
      <c r="S64" s="8"/>
      <c r="T64" s="8"/>
      <c r="U64" s="8"/>
      <c r="V64" s="8"/>
      <c r="W64" s="8"/>
    </row>
    <row r="65" spans="1:23">
      <c r="A65" s="8"/>
      <c r="B65" s="8"/>
      <c r="C65" s="8"/>
      <c r="D65" s="8"/>
      <c r="E65" s="8"/>
      <c r="G65" s="8"/>
      <c r="H65" s="8"/>
      <c r="I65" s="8"/>
      <c r="J65" s="8"/>
      <c r="K65" s="8"/>
      <c r="M65" s="8"/>
      <c r="N65" s="8"/>
      <c r="O65" s="8"/>
      <c r="P65" s="8"/>
      <c r="Q65" s="8"/>
      <c r="S65" s="8"/>
      <c r="T65" s="8"/>
      <c r="U65" s="8"/>
      <c r="V65" s="8"/>
      <c r="W65" s="8"/>
    </row>
    <row r="66" spans="1:23">
      <c r="A66" s="8"/>
      <c r="B66" s="8"/>
      <c r="C66" s="8"/>
      <c r="D66" s="8"/>
      <c r="E66" s="8"/>
      <c r="G66" s="8"/>
      <c r="H66" s="8"/>
      <c r="I66" s="8"/>
      <c r="J66" s="8"/>
      <c r="K66" s="8"/>
      <c r="M66" s="8"/>
      <c r="N66" s="8"/>
      <c r="O66" s="8"/>
      <c r="P66" s="8"/>
      <c r="Q66" s="8"/>
      <c r="S66" s="8"/>
      <c r="T66" s="8"/>
      <c r="U66" s="8"/>
      <c r="V66" s="8"/>
      <c r="W66" s="8"/>
    </row>
    <row r="67" spans="1:23">
      <c r="A67" s="8"/>
      <c r="B67" s="8"/>
      <c r="C67" s="8"/>
      <c r="D67" s="8"/>
      <c r="E67" s="8"/>
      <c r="G67" s="8"/>
      <c r="H67" s="8"/>
      <c r="I67" s="8"/>
      <c r="J67" s="8"/>
      <c r="K67" s="8"/>
      <c r="M67" s="8"/>
      <c r="N67" s="8"/>
      <c r="O67" s="8"/>
      <c r="P67" s="8"/>
      <c r="Q67" s="8"/>
      <c r="S67" s="8"/>
      <c r="T67" s="8"/>
      <c r="U67" s="8"/>
      <c r="V67" s="8"/>
      <c r="W67" s="8"/>
    </row>
    <row r="68" spans="1:23">
      <c r="A68" s="8"/>
      <c r="B68" s="8"/>
      <c r="C68" s="8"/>
      <c r="D68" s="8"/>
      <c r="E68" s="8"/>
      <c r="G68" s="8"/>
      <c r="H68" s="8"/>
      <c r="I68" s="8"/>
      <c r="J68" s="8"/>
      <c r="K68" s="8"/>
      <c r="M68" s="8"/>
      <c r="N68" s="8"/>
      <c r="O68" s="8"/>
      <c r="P68" s="8"/>
      <c r="Q68" s="8"/>
      <c r="S68" s="8"/>
      <c r="T68" s="8"/>
      <c r="U68" s="8"/>
      <c r="V68" s="8"/>
      <c r="W68" s="8"/>
    </row>
    <row r="69" spans="1:23">
      <c r="A69" s="8"/>
      <c r="B69" s="8"/>
      <c r="C69" s="8"/>
      <c r="D69" s="8"/>
      <c r="E69" s="8"/>
      <c r="G69" s="8"/>
      <c r="H69" s="8"/>
      <c r="I69" s="8"/>
      <c r="J69" s="8"/>
      <c r="K69" s="8"/>
      <c r="M69" s="8"/>
      <c r="N69" s="8"/>
      <c r="O69" s="8"/>
      <c r="P69" s="8"/>
      <c r="Q69" s="8"/>
      <c r="S69" s="8"/>
      <c r="T69" s="8"/>
      <c r="U69" s="8"/>
      <c r="V69" s="8"/>
      <c r="W69" s="8"/>
    </row>
    <row r="70" spans="1:23">
      <c r="A70" s="8"/>
      <c r="B70" s="8"/>
      <c r="C70" s="8"/>
      <c r="D70" s="8"/>
      <c r="E70" s="8"/>
      <c r="G70" s="8"/>
      <c r="H70" s="8"/>
      <c r="I70" s="8"/>
      <c r="J70" s="8"/>
      <c r="K70" s="8"/>
      <c r="M70" s="8"/>
      <c r="N70" s="8"/>
      <c r="O70" s="8"/>
      <c r="P70" s="8"/>
      <c r="Q70" s="8"/>
      <c r="S70" s="8"/>
      <c r="T70" s="8"/>
      <c r="U70" s="8"/>
      <c r="V70" s="8"/>
      <c r="W70" s="8"/>
    </row>
    <row r="71" spans="1:23">
      <c r="A71" s="8"/>
      <c r="B71" s="8"/>
      <c r="C71" s="8"/>
      <c r="D71" s="8"/>
      <c r="E71" s="8"/>
      <c r="G71" s="8"/>
      <c r="H71" s="8"/>
      <c r="I71" s="8"/>
      <c r="J71" s="8"/>
      <c r="K71" s="8"/>
      <c r="M71" s="8"/>
      <c r="N71" s="8"/>
      <c r="O71" s="8"/>
      <c r="P71" s="8"/>
      <c r="Q71" s="8"/>
      <c r="S71" s="8"/>
      <c r="T71" s="8"/>
      <c r="U71" s="8"/>
      <c r="V71" s="8"/>
      <c r="W71" s="8"/>
    </row>
    <row r="72" spans="1:23">
      <c r="A72" s="8"/>
      <c r="B72" s="8"/>
      <c r="C72" s="8"/>
      <c r="D72" s="8"/>
      <c r="E72" s="8"/>
      <c r="G72" s="8"/>
      <c r="H72" s="8"/>
      <c r="I72" s="8"/>
      <c r="J72" s="8"/>
      <c r="K72" s="8"/>
      <c r="M72" s="8"/>
      <c r="N72" s="8"/>
      <c r="O72" s="8"/>
      <c r="P72" s="8"/>
      <c r="Q72" s="8"/>
      <c r="S72" s="8"/>
      <c r="T72" s="8"/>
      <c r="U72" s="8"/>
      <c r="V72" s="8"/>
      <c r="W72" s="8"/>
    </row>
    <row r="73" spans="1:23">
      <c r="A73" s="8"/>
      <c r="B73" s="8"/>
      <c r="C73" s="8"/>
      <c r="D73" s="8"/>
      <c r="E73" s="8"/>
      <c r="G73" s="8"/>
      <c r="H73" s="8"/>
      <c r="I73" s="8"/>
      <c r="J73" s="8"/>
      <c r="K73" s="8"/>
      <c r="M73" s="8"/>
      <c r="N73" s="8"/>
      <c r="O73" s="8"/>
      <c r="P73" s="8"/>
      <c r="Q73" s="8"/>
      <c r="S73" s="8"/>
      <c r="T73" s="8"/>
      <c r="U73" s="8"/>
      <c r="V73" s="8"/>
      <c r="W73" s="8"/>
    </row>
    <row r="74" spans="1:23">
      <c r="A74" s="8"/>
      <c r="B74" s="8"/>
      <c r="C74" s="8"/>
      <c r="D74" s="8"/>
      <c r="E74" s="8"/>
      <c r="G74" s="8"/>
      <c r="H74" s="8"/>
      <c r="I74" s="8"/>
      <c r="J74" s="8"/>
      <c r="K74" s="8"/>
      <c r="M74" s="8"/>
      <c r="N74" s="8"/>
      <c r="O74" s="8"/>
      <c r="P74" s="8"/>
      <c r="Q74" s="8"/>
      <c r="S74" s="8"/>
      <c r="T74" s="8"/>
      <c r="U74" s="8"/>
      <c r="V74" s="8"/>
      <c r="W74" s="8"/>
    </row>
    <row r="75" spans="1:23">
      <c r="A75" s="8"/>
      <c r="B75" s="8"/>
      <c r="C75" s="8"/>
      <c r="D75" s="8"/>
      <c r="E75" s="8"/>
      <c r="G75" s="8"/>
      <c r="H75" s="8"/>
      <c r="I75" s="8"/>
      <c r="J75" s="8"/>
      <c r="K75" s="8"/>
      <c r="M75" s="8"/>
      <c r="N75" s="8"/>
      <c r="O75" s="8"/>
      <c r="P75" s="8"/>
      <c r="Q75" s="8"/>
      <c r="S75" s="8"/>
      <c r="T75" s="8"/>
      <c r="U75" s="8"/>
      <c r="V75" s="8"/>
      <c r="W75" s="8"/>
    </row>
    <row r="76" spans="1:23">
      <c r="A76" s="8"/>
      <c r="B76" s="8"/>
      <c r="C76" s="8"/>
      <c r="D76" s="8"/>
      <c r="E76" s="8"/>
      <c r="G76" s="8"/>
      <c r="H76" s="8"/>
      <c r="I76" s="8"/>
      <c r="J76" s="8"/>
      <c r="K76" s="8"/>
      <c r="M76" s="8"/>
      <c r="N76" s="8"/>
      <c r="O76" s="8"/>
      <c r="P76" s="8"/>
      <c r="Q76" s="8"/>
      <c r="S76" s="8"/>
      <c r="T76" s="8"/>
      <c r="U76" s="8"/>
      <c r="V76" s="8"/>
      <c r="W76" s="8"/>
    </row>
    <row r="77" spans="1:23">
      <c r="A77" s="8"/>
      <c r="B77" s="8"/>
      <c r="C77" s="8"/>
      <c r="D77" s="8"/>
      <c r="E77" s="8"/>
      <c r="G77" s="8"/>
      <c r="H77" s="8"/>
      <c r="I77" s="8"/>
      <c r="J77" s="8"/>
      <c r="K77" s="8"/>
      <c r="M77" s="8"/>
      <c r="N77" s="8"/>
      <c r="O77" s="8"/>
      <c r="P77" s="8"/>
      <c r="Q77" s="8"/>
      <c r="S77" s="8"/>
      <c r="T77" s="8"/>
      <c r="U77" s="8"/>
      <c r="V77" s="8"/>
      <c r="W77" s="8"/>
    </row>
    <row r="78" spans="1:23">
      <c r="A78" s="8"/>
      <c r="B78" s="8"/>
      <c r="C78" s="8"/>
      <c r="D78" s="8"/>
      <c r="E78" s="8"/>
      <c r="G78" s="8"/>
      <c r="H78" s="8"/>
      <c r="I78" s="8"/>
      <c r="J78" s="8"/>
      <c r="K78" s="8"/>
      <c r="M78" s="8"/>
      <c r="N78" s="8"/>
      <c r="O78" s="8"/>
      <c r="P78" s="8"/>
      <c r="Q78" s="8"/>
      <c r="S78" s="8"/>
      <c r="T78" s="8"/>
      <c r="U78" s="8"/>
      <c r="V78" s="8"/>
      <c r="W78" s="8"/>
    </row>
    <row r="79" spans="1:23">
      <c r="A79" s="8"/>
      <c r="B79" s="8"/>
      <c r="C79" s="8"/>
      <c r="D79" s="8"/>
      <c r="E79" s="8"/>
      <c r="G79" s="8"/>
      <c r="H79" s="8"/>
      <c r="I79" s="8"/>
      <c r="J79" s="8"/>
      <c r="K79" s="8"/>
      <c r="M79" s="8"/>
      <c r="N79" s="8"/>
      <c r="O79" s="8"/>
      <c r="P79" s="8"/>
      <c r="Q79" s="8"/>
      <c r="S79" s="8"/>
      <c r="T79" s="8"/>
      <c r="U79" s="8"/>
      <c r="V79" s="8"/>
      <c r="W79" s="8"/>
    </row>
    <row r="80" spans="1:23">
      <c r="A80" s="8"/>
      <c r="B80" s="8"/>
      <c r="C80" s="8"/>
      <c r="D80" s="8"/>
      <c r="E80" s="8"/>
      <c r="G80" s="8"/>
      <c r="H80" s="8"/>
      <c r="I80" s="8"/>
      <c r="J80" s="8"/>
      <c r="K80" s="8"/>
      <c r="M80" s="8"/>
      <c r="N80" s="8"/>
      <c r="O80" s="8"/>
      <c r="P80" s="8"/>
      <c r="Q80" s="8"/>
      <c r="S80" s="8"/>
      <c r="T80" s="8"/>
      <c r="U80" s="8"/>
      <c r="V80" s="8"/>
      <c r="W80" s="8"/>
    </row>
    <row r="81" spans="1:23">
      <c r="A81" s="8"/>
      <c r="B81" s="8"/>
      <c r="C81" s="8"/>
      <c r="D81" s="8"/>
      <c r="E81" s="8"/>
      <c r="G81" s="8"/>
      <c r="H81" s="8"/>
      <c r="I81" s="8"/>
      <c r="J81" s="8"/>
      <c r="K81" s="8"/>
      <c r="M81" s="8"/>
      <c r="N81" s="8"/>
      <c r="O81" s="8"/>
      <c r="P81" s="8"/>
      <c r="Q81" s="8"/>
      <c r="S81" s="8"/>
      <c r="T81" s="8"/>
      <c r="U81" s="8"/>
      <c r="V81" s="8"/>
      <c r="W81" s="8"/>
    </row>
    <row r="82" spans="1:23">
      <c r="A82" s="8"/>
      <c r="B82" s="8"/>
      <c r="C82" s="8"/>
      <c r="D82" s="8"/>
      <c r="E82" s="8"/>
      <c r="G82" s="8"/>
      <c r="H82" s="8"/>
      <c r="I82" s="8"/>
      <c r="J82" s="8"/>
      <c r="K82" s="8"/>
      <c r="M82" s="8"/>
      <c r="N82" s="8"/>
      <c r="O82" s="8"/>
      <c r="P82" s="8"/>
      <c r="Q82" s="8"/>
      <c r="S82" s="8"/>
      <c r="T82" s="8"/>
      <c r="U82" s="8"/>
      <c r="V82" s="8"/>
      <c r="W82" s="8"/>
    </row>
    <row r="83" spans="1:23">
      <c r="A83" s="8"/>
      <c r="B83" s="8"/>
      <c r="C83" s="8"/>
      <c r="D83" s="8"/>
      <c r="E83" s="8"/>
      <c r="G83" s="8"/>
      <c r="H83" s="8"/>
      <c r="I83" s="8"/>
      <c r="J83" s="8"/>
      <c r="K83" s="8"/>
      <c r="M83" s="8"/>
      <c r="N83" s="8"/>
      <c r="O83" s="8"/>
      <c r="P83" s="8"/>
      <c r="Q83" s="8"/>
      <c r="S83" s="8"/>
      <c r="T83" s="8"/>
      <c r="U83" s="8"/>
      <c r="V83" s="8"/>
      <c r="W83" s="8"/>
    </row>
    <row r="86" spans="1:23">
      <c r="A86" s="3" t="s">
        <v>35</v>
      </c>
      <c r="B86" s="3" t="s">
        <v>34</v>
      </c>
    </row>
    <row r="87" spans="1:23">
      <c r="A87" s="3"/>
      <c r="B87" s="3" t="s">
        <v>36</v>
      </c>
    </row>
    <row r="88" spans="1:23">
      <c r="A88" s="3"/>
      <c r="B88" s="3" t="s">
        <v>37</v>
      </c>
    </row>
  </sheetData>
  <mergeCells count="16">
    <mergeCell ref="A12:E12"/>
    <mergeCell ref="A26:E26"/>
    <mergeCell ref="G4:K4"/>
    <mergeCell ref="G12:K12"/>
    <mergeCell ref="G26:K26"/>
    <mergeCell ref="M12:Q12"/>
    <mergeCell ref="M26:Q26"/>
    <mergeCell ref="S4:W4"/>
    <mergeCell ref="S12:W12"/>
    <mergeCell ref="S26:W26"/>
    <mergeCell ref="A1:E2"/>
    <mergeCell ref="G1:K2"/>
    <mergeCell ref="M1:Q2"/>
    <mergeCell ref="S1:W2"/>
    <mergeCell ref="M4:Q4"/>
    <mergeCell ref="A4:E4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Hegde, Prabhat</dc:creator>
  <cp:lastModifiedBy>Müller, Christian</cp:lastModifiedBy>
  <dcterms:created xsi:type="dcterms:W3CDTF">2018-02-13T08:35:19Z</dcterms:created>
  <dcterms:modified xsi:type="dcterms:W3CDTF">2019-06-28T09:53:00Z</dcterms:modified>
</cp:coreProperties>
</file>