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Web\refdata\gear\l371\data\Targets\"/>
    </mc:Choice>
  </mc:AlternateContent>
  <xr:revisionPtr revIDLastSave="0" documentId="8_{3C034E3E-22CC-4B2C-A14B-AAC02A4ECFFB}" xr6:coauthVersionLast="47" xr6:coauthVersionMax="47" xr10:uidLastSave="{00000000-0000-0000-0000-000000000000}"/>
  <bookViews>
    <workbookView xWindow="28680" yWindow="-120" windowWidth="29040" windowHeight="15720" xr2:uid="{8A091572-DD56-42B1-8DE0-97298BBB7C9A}"/>
  </bookViews>
  <sheets>
    <sheet name="L371_8AUG2025 Target Ref Data " sheetId="1" r:id="rId1"/>
  </sheets>
  <definedNames>
    <definedName name="L371_8AUG2025" localSheetId="0">'L371_8AUG2025 Target Ref Data '!$A$1:$R$86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M39" i="1" s="1"/>
  <c r="N37" i="1"/>
  <c r="N39" i="1" s="1"/>
  <c r="O37" i="1"/>
  <c r="O39" i="1" s="1"/>
  <c r="P37" i="1"/>
  <c r="M38" i="1"/>
  <c r="N38" i="1"/>
  <c r="O38" i="1"/>
  <c r="P38" i="1"/>
  <c r="P39" i="1"/>
  <c r="P40" i="1"/>
  <c r="M92" i="1"/>
  <c r="M94" i="1" s="1"/>
  <c r="N92" i="1"/>
  <c r="N94" i="1" s="1"/>
  <c r="O92" i="1"/>
  <c r="O94" i="1" s="1"/>
  <c r="P92" i="1"/>
  <c r="M93" i="1"/>
  <c r="N93" i="1"/>
  <c r="O93" i="1"/>
  <c r="P93" i="1"/>
  <c r="P94" i="1"/>
  <c r="P95" i="1"/>
  <c r="O95" i="1" l="1"/>
  <c r="O40" i="1"/>
  <c r="N95" i="1"/>
  <c r="N40" i="1"/>
  <c r="M95" i="1"/>
  <c r="M40" i="1"/>
</calcChain>
</file>

<file path=xl/sharedStrings.xml><?xml version="1.0" encoding="utf-8"?>
<sst xmlns="http://schemas.openxmlformats.org/spreadsheetml/2006/main" count="936" uniqueCount="328">
  <si>
    <t>6-9</t>
  </si>
  <si>
    <t>8-10</t>
  </si>
  <si>
    <t>7-10</t>
  </si>
  <si>
    <t>10-10</t>
  </si>
  <si>
    <t>ACCEPTANCE BANDS</t>
  </si>
  <si>
    <t>Lower Limit (whole number adjusted)</t>
  </si>
  <si>
    <t>Upper Limit (whole number adjusted)</t>
  </si>
  <si>
    <t>Lower Limit</t>
  </si>
  <si>
    <t>Upper Limit</t>
  </si>
  <si>
    <t>STDDEV</t>
  </si>
  <si>
    <t>N=44</t>
  </si>
  <si>
    <t>AVG</t>
  </si>
  <si>
    <t xml:space="preserve">Pooled Uncoated HW with  07-2024  </t>
  </si>
  <si>
    <t>Ref Oil 152-2</t>
  </si>
  <si>
    <t>WEAR</t>
  </si>
  <si>
    <t>RIDG</t>
  </si>
  <si>
    <t>RIPP</t>
  </si>
  <si>
    <t>SPIT</t>
  </si>
  <si>
    <t>07-2024</t>
  </si>
  <si>
    <t>UNCOATED</t>
  </si>
  <si>
    <t>APPRVL</t>
  </si>
  <si>
    <t>HW</t>
  </si>
  <si>
    <t>N</t>
  </si>
  <si>
    <t>20250612</t>
  </si>
  <si>
    <t>152-2</t>
  </si>
  <si>
    <t>NI</t>
  </si>
  <si>
    <t>4 854</t>
  </si>
  <si>
    <t>D</t>
  </si>
  <si>
    <t>EV</t>
  </si>
  <si>
    <t>192197-L371</t>
  </si>
  <si>
    <t>APPROVAL</t>
  </si>
  <si>
    <t>20250623</t>
  </si>
  <si>
    <t>05 0643</t>
  </si>
  <si>
    <t>A</t>
  </si>
  <si>
    <t>SR</t>
  </si>
  <si>
    <t>176127-L371</t>
  </si>
  <si>
    <t>20250708</t>
  </si>
  <si>
    <t>TB3 0568</t>
  </si>
  <si>
    <t>G</t>
  </si>
  <si>
    <t>EG</t>
  </si>
  <si>
    <t>182242-L371</t>
  </si>
  <si>
    <t>20250728</t>
  </si>
  <si>
    <t>191A 356</t>
  </si>
  <si>
    <t>B</t>
  </si>
  <si>
    <t>LZ</t>
  </si>
  <si>
    <t>185001-L371</t>
  </si>
  <si>
    <t>12-2019</t>
  </si>
  <si>
    <t>MILD</t>
  </si>
  <si>
    <t>Y</t>
  </si>
  <si>
    <t>20210324</t>
  </si>
  <si>
    <t>OC</t>
  </si>
  <si>
    <t>191A 132</t>
  </si>
  <si>
    <t>154066-L371</t>
  </si>
  <si>
    <t>20210328</t>
  </si>
  <si>
    <t>AC</t>
  </si>
  <si>
    <t>191A 133</t>
  </si>
  <si>
    <t>154067-L371</t>
  </si>
  <si>
    <t>20210422</t>
  </si>
  <si>
    <t>4 300</t>
  </si>
  <si>
    <t>125705-L371</t>
  </si>
  <si>
    <t>20210724</t>
  </si>
  <si>
    <t>4 352</t>
  </si>
  <si>
    <t>141936-L371</t>
  </si>
  <si>
    <t>ADDED</t>
  </si>
  <si>
    <t>3 RUNS</t>
  </si>
  <si>
    <t>20220616</t>
  </si>
  <si>
    <t>4 450</t>
  </si>
  <si>
    <t>149925-L371</t>
  </si>
  <si>
    <t>WEARM</t>
  </si>
  <si>
    <t>20220622</t>
  </si>
  <si>
    <t>191A 220</t>
  </si>
  <si>
    <t>156604-L371</t>
  </si>
  <si>
    <t>20220627</t>
  </si>
  <si>
    <t>191A 221</t>
  </si>
  <si>
    <t>163282-L371</t>
  </si>
  <si>
    <t>20220701</t>
  </si>
  <si>
    <t>191A 222</t>
  </si>
  <si>
    <t>163283-L371</t>
  </si>
  <si>
    <t>20231123</t>
  </si>
  <si>
    <t>191A 301</t>
  </si>
  <si>
    <t>163287-L371</t>
  </si>
  <si>
    <t>20231201</t>
  </si>
  <si>
    <t>191A 302</t>
  </si>
  <si>
    <t>163288-L371</t>
  </si>
  <si>
    <t>20240111</t>
  </si>
  <si>
    <t>191A 305</t>
  </si>
  <si>
    <t>184998-L371</t>
  </si>
  <si>
    <t>06-2018</t>
  </si>
  <si>
    <t>20190921</t>
  </si>
  <si>
    <t>05 0162</t>
  </si>
  <si>
    <t>143871-L371</t>
  </si>
  <si>
    <t>RIDGS</t>
  </si>
  <si>
    <t>20191015</t>
  </si>
  <si>
    <t>4 69</t>
  </si>
  <si>
    <t>146182-L371</t>
  </si>
  <si>
    <t>20191017</t>
  </si>
  <si>
    <t>4 70</t>
  </si>
  <si>
    <t>146183-L371</t>
  </si>
  <si>
    <t>20191019</t>
  </si>
  <si>
    <t>4 71</t>
  </si>
  <si>
    <t>146184-L371</t>
  </si>
  <si>
    <t>20200229</t>
  </si>
  <si>
    <t>4 125</t>
  </si>
  <si>
    <t>149922-L371</t>
  </si>
  <si>
    <t>20200328</t>
  </si>
  <si>
    <t>191A 32</t>
  </si>
  <si>
    <t>144517-L371</t>
  </si>
  <si>
    <t>20200402</t>
  </si>
  <si>
    <t>191A 33</t>
  </si>
  <si>
    <t>145154-L371</t>
  </si>
  <si>
    <t>PERIOD</t>
  </si>
  <si>
    <t>TO REF</t>
  </si>
  <si>
    <t>4 RUNS</t>
  </si>
  <si>
    <t>20200404</t>
  </si>
  <si>
    <t>191A 34</t>
  </si>
  <si>
    <t>154064-L371</t>
  </si>
  <si>
    <t>04-2021</t>
  </si>
  <si>
    <t>20230616</t>
  </si>
  <si>
    <t>4 563</t>
  </si>
  <si>
    <t>156590-L371</t>
  </si>
  <si>
    <t>20230825</t>
  </si>
  <si>
    <t>4 593</t>
  </si>
  <si>
    <t>177516-L371</t>
  </si>
  <si>
    <t>20231208</t>
  </si>
  <si>
    <t>191A 303</t>
  </si>
  <si>
    <t>163289-L371</t>
  </si>
  <si>
    <t>20240906</t>
  </si>
  <si>
    <t>05 0568</t>
  </si>
  <si>
    <t>176128-L371</t>
  </si>
  <si>
    <t>20241203</t>
  </si>
  <si>
    <t>4 808</t>
  </si>
  <si>
    <t>177518-L371</t>
  </si>
  <si>
    <t>20250426</t>
  </si>
  <si>
    <t>TB3 0535</t>
  </si>
  <si>
    <t>182241-L371</t>
  </si>
  <si>
    <t>04-2014</t>
  </si>
  <si>
    <t>WAS 9.8</t>
  </si>
  <si>
    <t>RERATE</t>
  </si>
  <si>
    <t>20180222</t>
  </si>
  <si>
    <t>05 0088</t>
  </si>
  <si>
    <t>129775-L371</t>
  </si>
  <si>
    <t>20180712</t>
  </si>
  <si>
    <t>05 0111</t>
  </si>
  <si>
    <t>129777-L371</t>
  </si>
  <si>
    <t>1_OF_4</t>
  </si>
  <si>
    <t>20190522</t>
  </si>
  <si>
    <t>4 11</t>
  </si>
  <si>
    <t>114508-L371</t>
  </si>
  <si>
    <t>2 OF 4</t>
  </si>
  <si>
    <t>20190524</t>
  </si>
  <si>
    <t>4 12</t>
  </si>
  <si>
    <t>114509-L371</t>
  </si>
  <si>
    <t>01-2020</t>
  </si>
  <si>
    <t>SPITS</t>
  </si>
  <si>
    <t>20201222</t>
  </si>
  <si>
    <t>05 0245</t>
  </si>
  <si>
    <t>143872-L371</t>
  </si>
  <si>
    <t>20201224</t>
  </si>
  <si>
    <t>05 0246</t>
  </si>
  <si>
    <t>145425-L371</t>
  </si>
  <si>
    <t>20201229</t>
  </si>
  <si>
    <t>05 0247</t>
  </si>
  <si>
    <t>145426-L371</t>
  </si>
  <si>
    <t>RIPPS</t>
  </si>
  <si>
    <t>20220518</t>
  </si>
  <si>
    <t>05 0329</t>
  </si>
  <si>
    <t>145427-L371</t>
  </si>
  <si>
    <t>20220526</t>
  </si>
  <si>
    <t>05 0330</t>
  </si>
  <si>
    <t>145428-L371</t>
  </si>
  <si>
    <t>20230112</t>
  </si>
  <si>
    <t>TB3 0328</t>
  </si>
  <si>
    <t>166128-L371</t>
  </si>
  <si>
    <t>SPIT SEV</t>
  </si>
  <si>
    <t>WEARSEV</t>
  </si>
  <si>
    <t>20230118</t>
  </si>
  <si>
    <t>05 0411</t>
  </si>
  <si>
    <t>161098-L371</t>
  </si>
  <si>
    <t>20230124</t>
  </si>
  <si>
    <t>05 0412</t>
  </si>
  <si>
    <t>161099-L371</t>
  </si>
  <si>
    <t>20230127</t>
  </si>
  <si>
    <t>05 0413</t>
  </si>
  <si>
    <t>161100-L371</t>
  </si>
  <si>
    <t>20240123</t>
  </si>
  <si>
    <t>3 0403</t>
  </si>
  <si>
    <t>177228-L371</t>
  </si>
  <si>
    <t>20241122</t>
  </si>
  <si>
    <t>TB3 0480</t>
  </si>
  <si>
    <t>177229-L371</t>
  </si>
  <si>
    <t>5-7</t>
  </si>
  <si>
    <t>3-6</t>
  </si>
  <si>
    <t>5-10</t>
  </si>
  <si>
    <t>N=38</t>
  </si>
  <si>
    <t>Ref Oil 134-1</t>
  </si>
  <si>
    <t>20200809</t>
  </si>
  <si>
    <t>134-1</t>
  </si>
  <si>
    <t>191A 91</t>
  </si>
  <si>
    <t>145148-L371</t>
  </si>
  <si>
    <t>20201118</t>
  </si>
  <si>
    <t>4 238</t>
  </si>
  <si>
    <t>149917-L371</t>
  </si>
  <si>
    <t>RIPPM</t>
  </si>
  <si>
    <t>20230302</t>
  </si>
  <si>
    <t>191A 267</t>
  </si>
  <si>
    <t>163297-L371</t>
  </si>
  <si>
    <t>20230506</t>
  </si>
  <si>
    <t>191A 272</t>
  </si>
  <si>
    <t>177525-L371</t>
  </si>
  <si>
    <t>RIDGM</t>
  </si>
  <si>
    <t>20231223</t>
  </si>
  <si>
    <t>191A 304</t>
  </si>
  <si>
    <t>177527-L371</t>
  </si>
  <si>
    <t>20190824</t>
  </si>
  <si>
    <t>TB3 0180</t>
  </si>
  <si>
    <t>146128-L371</t>
  </si>
  <si>
    <t>STAND</t>
  </si>
  <si>
    <t>NEW</t>
  </si>
  <si>
    <t>3_OF_3</t>
  </si>
  <si>
    <t>20200124</t>
  </si>
  <si>
    <t>191A 6</t>
  </si>
  <si>
    <t>144739-L371</t>
  </si>
  <si>
    <t>20230105</t>
  </si>
  <si>
    <t>4 509</t>
  </si>
  <si>
    <t>149919-L371</t>
  </si>
  <si>
    <t>4 510</t>
  </si>
  <si>
    <t>156585-L371</t>
  </si>
  <si>
    <t>CHECK</t>
  </si>
  <si>
    <t>GL-5</t>
  </si>
  <si>
    <t>&lt;8 FOR</t>
  </si>
  <si>
    <t>RIPPRIDG</t>
  </si>
  <si>
    <t>20230802</t>
  </si>
  <si>
    <t>05 0465</t>
  </si>
  <si>
    <t>176121-L371</t>
  </si>
  <si>
    <t>4 650</t>
  </si>
  <si>
    <t>177513-L371</t>
  </si>
  <si>
    <t>20240828</t>
  </si>
  <si>
    <t>4 756</t>
  </si>
  <si>
    <t>177514-L371</t>
  </si>
  <si>
    <t>MET</t>
  </si>
  <si>
    <t>20241104</t>
  </si>
  <si>
    <t>05 0595</t>
  </si>
  <si>
    <t>176123-L371</t>
  </si>
  <si>
    <t>SPITM</t>
  </si>
  <si>
    <t>20250220</t>
  </si>
  <si>
    <t>TB3 0507</t>
  </si>
  <si>
    <t>182238-L371</t>
  </si>
  <si>
    <t>20250618</t>
  </si>
  <si>
    <t>TB3 0561</t>
  </si>
  <si>
    <t>182240-L371</t>
  </si>
  <si>
    <t>20250709</t>
  </si>
  <si>
    <t>4 862</t>
  </si>
  <si>
    <t>192194-L371</t>
  </si>
  <si>
    <t>20180126</t>
  </si>
  <si>
    <t>05 0086</t>
  </si>
  <si>
    <t>131457-L371</t>
  </si>
  <si>
    <t>WAS 5</t>
  </si>
  <si>
    <t>20181106</t>
  </si>
  <si>
    <t>TB3 091</t>
  </si>
  <si>
    <t>133020-L371</t>
  </si>
  <si>
    <t>20190330</t>
  </si>
  <si>
    <t>TB3 0124</t>
  </si>
  <si>
    <t>138437-L371</t>
  </si>
  <si>
    <t>3 OF 4</t>
  </si>
  <si>
    <t>20190529</t>
  </si>
  <si>
    <t>4 13</t>
  </si>
  <si>
    <t>144496-L371</t>
  </si>
  <si>
    <t>4 OF 4</t>
  </si>
  <si>
    <t>20190604</t>
  </si>
  <si>
    <t>4 14</t>
  </si>
  <si>
    <t>144497-L371</t>
  </si>
  <si>
    <t>20190612</t>
  </si>
  <si>
    <t>TB3 0152</t>
  </si>
  <si>
    <t>138438-L371</t>
  </si>
  <si>
    <t>CORRECTE</t>
  </si>
  <si>
    <t>BACKLASH</t>
  </si>
  <si>
    <t>20190615</t>
  </si>
  <si>
    <t>TB3 0153</t>
  </si>
  <si>
    <t>138439-L371</t>
  </si>
  <si>
    <t>NEW STAN</t>
  </si>
  <si>
    <t>20200121</t>
  </si>
  <si>
    <t>191A 5</t>
  </si>
  <si>
    <t>144738-L371</t>
  </si>
  <si>
    <t>20210911</t>
  </si>
  <si>
    <t>05 0279</t>
  </si>
  <si>
    <t>143868-L371</t>
  </si>
  <si>
    <t>20220404</t>
  </si>
  <si>
    <t>3 0268</t>
  </si>
  <si>
    <t>154664-L371</t>
  </si>
  <si>
    <t>20230428</t>
  </si>
  <si>
    <t>TB3 0354</t>
  </si>
  <si>
    <t>166126-L371</t>
  </si>
  <si>
    <t>20230505</t>
  </si>
  <si>
    <t>TB3 0355</t>
  </si>
  <si>
    <t>177230-L371</t>
  </si>
  <si>
    <t>20230921</t>
  </si>
  <si>
    <t>TB3 0375</t>
  </si>
  <si>
    <t>177232-L371</t>
  </si>
  <si>
    <t>20240911</t>
  </si>
  <si>
    <t>TB3 0454</t>
  </si>
  <si>
    <t>182237-L371</t>
  </si>
  <si>
    <t>20250614</t>
  </si>
  <si>
    <t>4 855</t>
  </si>
  <si>
    <t>192193-L371</t>
  </si>
  <si>
    <t>20250620</t>
  </si>
  <si>
    <t>05 0642</t>
  </si>
  <si>
    <t>198005-L371</t>
  </si>
  <si>
    <t>HARDWARE</t>
  </si>
  <si>
    <t>20250719</t>
  </si>
  <si>
    <t>TB3 0575</t>
  </si>
  <si>
    <t>198788-L371</t>
  </si>
  <si>
    <t>20250727</t>
  </si>
  <si>
    <t>191A 355</t>
  </si>
  <si>
    <t>184748-L371</t>
  </si>
  <si>
    <t>BATCH</t>
  </si>
  <si>
    <t>TESTHARD</t>
  </si>
  <si>
    <t>com4</t>
  </si>
  <si>
    <t>com3</t>
  </si>
  <si>
    <t>com2</t>
  </si>
  <si>
    <t>com1</t>
  </si>
  <si>
    <t>CHART</t>
  </si>
  <si>
    <t>ltmsdate</t>
  </si>
  <si>
    <t>ind</t>
  </si>
  <si>
    <t>val</t>
  </si>
  <si>
    <t>testnumber</t>
  </si>
  <si>
    <t>ltmslab</t>
  </si>
  <si>
    <t>lab</t>
  </si>
  <si>
    <t>testkey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</si>
</sst>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0"/>
      <name val="MS Sans Serif"/>
      <family val="2"/>
    </font>
    <font>
      <b/>
      <sz val="10"/>
      <name val="MS Sans Serif"/>
    </font>
    <font>
      <b/>
      <sz val="10"/>
      <color rgb="FFFF0000"/>
      <name val="MS Sans Serif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2" fontId="0" fillId="0" borderId="1" xfId="0" applyNumberFormat="1" applyBorder="1"/>
    <xf numFmtId="0" fontId="3" fillId="0" borderId="0" xfId="0" applyFont="1"/>
    <xf numFmtId="1" fontId="1" fillId="0" borderId="0" xfId="0" applyNumberFormat="1" applyFont="1"/>
    <xf numFmtId="1" fontId="1" fillId="0" borderId="1" xfId="0" applyNumberFormat="1" applyFont="1" applyBorder="1"/>
    <xf numFmtId="164" fontId="3" fillId="0" borderId="1" xfId="0" applyNumberFormat="1" applyFont="1" applyBorder="1"/>
    <xf numFmtId="165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2749-8A07-464B-AD43-1DD4CFF8C517}">
  <dimension ref="A1:T99"/>
  <sheetViews>
    <sheetView tabSelected="1" topLeftCell="A85" workbookViewId="0">
      <selection activeCell="I25" sqref="I25"/>
    </sheetView>
  </sheetViews>
  <sheetFormatPr defaultRowHeight="12.6" x14ac:dyDescent="0.25"/>
  <cols>
    <col min="1" max="1" width="11.5546875" bestFit="1" customWidth="1"/>
    <col min="11" max="11" width="18.21875" customWidth="1"/>
    <col min="12" max="12" width="37.21875" bestFit="1" customWidth="1"/>
    <col min="13" max="13" width="9.88671875" bestFit="1" customWidth="1"/>
    <col min="17" max="17" width="13.44140625" bestFit="1" customWidth="1"/>
    <col min="20" max="20" width="0" hidden="1" customWidth="1"/>
    <col min="144" max="144" width="11.5546875" bestFit="1" customWidth="1"/>
    <col min="166" max="166" width="13.44140625" bestFit="1" customWidth="1"/>
    <col min="170" max="170" width="15.21875" bestFit="1" customWidth="1"/>
    <col min="400" max="400" width="11.5546875" bestFit="1" customWidth="1"/>
    <col min="422" max="422" width="13.44140625" bestFit="1" customWidth="1"/>
    <col min="426" max="426" width="15.21875" bestFit="1" customWidth="1"/>
    <col min="656" max="656" width="11.5546875" bestFit="1" customWidth="1"/>
    <col min="678" max="678" width="13.44140625" bestFit="1" customWidth="1"/>
    <col min="682" max="682" width="15.21875" bestFit="1" customWidth="1"/>
    <col min="912" max="912" width="11.5546875" bestFit="1" customWidth="1"/>
    <col min="934" max="934" width="13.44140625" bestFit="1" customWidth="1"/>
    <col min="938" max="938" width="15.21875" bestFit="1" customWidth="1"/>
    <col min="1168" max="1168" width="11.5546875" bestFit="1" customWidth="1"/>
    <col min="1190" max="1190" width="13.44140625" bestFit="1" customWidth="1"/>
    <col min="1194" max="1194" width="15.21875" bestFit="1" customWidth="1"/>
    <col min="1424" max="1424" width="11.5546875" bestFit="1" customWidth="1"/>
    <col min="1446" max="1446" width="13.44140625" bestFit="1" customWidth="1"/>
    <col min="1450" max="1450" width="15.21875" bestFit="1" customWidth="1"/>
    <col min="1680" max="1680" width="11.5546875" bestFit="1" customWidth="1"/>
    <col min="1702" max="1702" width="13.44140625" bestFit="1" customWidth="1"/>
    <col min="1706" max="1706" width="15.21875" bestFit="1" customWidth="1"/>
    <col min="1936" max="1936" width="11.5546875" bestFit="1" customWidth="1"/>
    <col min="1958" max="1958" width="13.44140625" bestFit="1" customWidth="1"/>
    <col min="1962" max="1962" width="15.21875" bestFit="1" customWidth="1"/>
    <col min="2192" max="2192" width="11.5546875" bestFit="1" customWidth="1"/>
    <col min="2214" max="2214" width="13.44140625" bestFit="1" customWidth="1"/>
    <col min="2218" max="2218" width="15.21875" bestFit="1" customWidth="1"/>
    <col min="2448" max="2448" width="11.5546875" bestFit="1" customWidth="1"/>
    <col min="2470" max="2470" width="13.44140625" bestFit="1" customWidth="1"/>
    <col min="2474" max="2474" width="15.21875" bestFit="1" customWidth="1"/>
    <col min="2704" max="2704" width="11.5546875" bestFit="1" customWidth="1"/>
    <col min="2726" max="2726" width="13.44140625" bestFit="1" customWidth="1"/>
    <col min="2730" max="2730" width="15.21875" bestFit="1" customWidth="1"/>
    <col min="2960" max="2960" width="11.5546875" bestFit="1" customWidth="1"/>
    <col min="2982" max="2982" width="13.44140625" bestFit="1" customWidth="1"/>
    <col min="2986" max="2986" width="15.21875" bestFit="1" customWidth="1"/>
    <col min="3216" max="3216" width="11.5546875" bestFit="1" customWidth="1"/>
    <col min="3238" max="3238" width="13.44140625" bestFit="1" customWidth="1"/>
    <col min="3242" max="3242" width="15.21875" bestFit="1" customWidth="1"/>
    <col min="3472" max="3472" width="11.5546875" bestFit="1" customWidth="1"/>
    <col min="3494" max="3494" width="13.44140625" bestFit="1" customWidth="1"/>
    <col min="3498" max="3498" width="15.21875" bestFit="1" customWidth="1"/>
    <col min="3728" max="3728" width="11.5546875" bestFit="1" customWidth="1"/>
    <col min="3750" max="3750" width="13.44140625" bestFit="1" customWidth="1"/>
    <col min="3754" max="3754" width="15.21875" bestFit="1" customWidth="1"/>
    <col min="3984" max="3984" width="11.5546875" bestFit="1" customWidth="1"/>
    <col min="4006" max="4006" width="13.44140625" bestFit="1" customWidth="1"/>
    <col min="4010" max="4010" width="15.21875" bestFit="1" customWidth="1"/>
    <col min="4240" max="4240" width="11.5546875" bestFit="1" customWidth="1"/>
    <col min="4262" max="4262" width="13.44140625" bestFit="1" customWidth="1"/>
    <col min="4266" max="4266" width="15.21875" bestFit="1" customWidth="1"/>
    <col min="4496" max="4496" width="11.5546875" bestFit="1" customWidth="1"/>
    <col min="4518" max="4518" width="13.44140625" bestFit="1" customWidth="1"/>
    <col min="4522" max="4522" width="15.21875" bestFit="1" customWidth="1"/>
    <col min="4752" max="4752" width="11.5546875" bestFit="1" customWidth="1"/>
    <col min="4774" max="4774" width="13.44140625" bestFit="1" customWidth="1"/>
    <col min="4778" max="4778" width="15.21875" bestFit="1" customWidth="1"/>
    <col min="5008" max="5008" width="11.5546875" bestFit="1" customWidth="1"/>
    <col min="5030" max="5030" width="13.44140625" bestFit="1" customWidth="1"/>
    <col min="5034" max="5034" width="15.21875" bestFit="1" customWidth="1"/>
    <col min="5264" max="5264" width="11.5546875" bestFit="1" customWidth="1"/>
    <col min="5286" max="5286" width="13.44140625" bestFit="1" customWidth="1"/>
    <col min="5290" max="5290" width="15.21875" bestFit="1" customWidth="1"/>
    <col min="5520" max="5520" width="11.5546875" bestFit="1" customWidth="1"/>
    <col min="5542" max="5542" width="13.44140625" bestFit="1" customWidth="1"/>
    <col min="5546" max="5546" width="15.21875" bestFit="1" customWidth="1"/>
    <col min="5776" max="5776" width="11.5546875" bestFit="1" customWidth="1"/>
    <col min="5798" max="5798" width="13.44140625" bestFit="1" customWidth="1"/>
    <col min="5802" max="5802" width="15.21875" bestFit="1" customWidth="1"/>
    <col min="6032" max="6032" width="11.5546875" bestFit="1" customWidth="1"/>
    <col min="6054" max="6054" width="13.44140625" bestFit="1" customWidth="1"/>
    <col min="6058" max="6058" width="15.21875" bestFit="1" customWidth="1"/>
    <col min="6288" max="6288" width="11.5546875" bestFit="1" customWidth="1"/>
    <col min="6310" max="6310" width="13.44140625" bestFit="1" customWidth="1"/>
    <col min="6314" max="6314" width="15.21875" bestFit="1" customWidth="1"/>
    <col min="6544" max="6544" width="11.5546875" bestFit="1" customWidth="1"/>
    <col min="6566" max="6566" width="13.44140625" bestFit="1" customWidth="1"/>
    <col min="6570" max="6570" width="15.21875" bestFit="1" customWidth="1"/>
    <col min="6800" max="6800" width="11.5546875" bestFit="1" customWidth="1"/>
    <col min="6822" max="6822" width="13.44140625" bestFit="1" customWidth="1"/>
    <col min="6826" max="6826" width="15.21875" bestFit="1" customWidth="1"/>
    <col min="7056" max="7056" width="11.5546875" bestFit="1" customWidth="1"/>
    <col min="7078" max="7078" width="13.44140625" bestFit="1" customWidth="1"/>
    <col min="7082" max="7082" width="15.21875" bestFit="1" customWidth="1"/>
    <col min="7312" max="7312" width="11.5546875" bestFit="1" customWidth="1"/>
    <col min="7334" max="7334" width="13.44140625" bestFit="1" customWidth="1"/>
    <col min="7338" max="7338" width="15.21875" bestFit="1" customWidth="1"/>
    <col min="7568" max="7568" width="11.5546875" bestFit="1" customWidth="1"/>
    <col min="7590" max="7590" width="13.44140625" bestFit="1" customWidth="1"/>
    <col min="7594" max="7594" width="15.21875" bestFit="1" customWidth="1"/>
    <col min="7824" max="7824" width="11.5546875" bestFit="1" customWidth="1"/>
    <col min="7846" max="7846" width="13.44140625" bestFit="1" customWidth="1"/>
    <col min="7850" max="7850" width="15.21875" bestFit="1" customWidth="1"/>
    <col min="8080" max="8080" width="11.5546875" bestFit="1" customWidth="1"/>
    <col min="8102" max="8102" width="13.44140625" bestFit="1" customWidth="1"/>
    <col min="8106" max="8106" width="15.21875" bestFit="1" customWidth="1"/>
    <col min="8336" max="8336" width="11.5546875" bestFit="1" customWidth="1"/>
    <col min="8358" max="8358" width="13.44140625" bestFit="1" customWidth="1"/>
    <col min="8362" max="8362" width="15.21875" bestFit="1" customWidth="1"/>
    <col min="8592" max="8592" width="11.5546875" bestFit="1" customWidth="1"/>
    <col min="8614" max="8614" width="13.44140625" bestFit="1" customWidth="1"/>
    <col min="8618" max="8618" width="15.21875" bestFit="1" customWidth="1"/>
    <col min="8848" max="8848" width="11.5546875" bestFit="1" customWidth="1"/>
    <col min="8870" max="8870" width="13.44140625" bestFit="1" customWidth="1"/>
    <col min="8874" max="8874" width="15.21875" bestFit="1" customWidth="1"/>
    <col min="9104" max="9104" width="11.5546875" bestFit="1" customWidth="1"/>
    <col min="9126" max="9126" width="13.44140625" bestFit="1" customWidth="1"/>
    <col min="9130" max="9130" width="15.21875" bestFit="1" customWidth="1"/>
    <col min="9360" max="9360" width="11.5546875" bestFit="1" customWidth="1"/>
    <col min="9382" max="9382" width="13.44140625" bestFit="1" customWidth="1"/>
    <col min="9386" max="9386" width="15.21875" bestFit="1" customWidth="1"/>
    <col min="9616" max="9616" width="11.5546875" bestFit="1" customWidth="1"/>
    <col min="9638" max="9638" width="13.44140625" bestFit="1" customWidth="1"/>
    <col min="9642" max="9642" width="15.21875" bestFit="1" customWidth="1"/>
    <col min="9872" max="9872" width="11.5546875" bestFit="1" customWidth="1"/>
    <col min="9894" max="9894" width="13.44140625" bestFit="1" customWidth="1"/>
    <col min="9898" max="9898" width="15.21875" bestFit="1" customWidth="1"/>
    <col min="10128" max="10128" width="11.5546875" bestFit="1" customWidth="1"/>
    <col min="10150" max="10150" width="13.44140625" bestFit="1" customWidth="1"/>
    <col min="10154" max="10154" width="15.21875" bestFit="1" customWidth="1"/>
    <col min="10384" max="10384" width="11.5546875" bestFit="1" customWidth="1"/>
    <col min="10406" max="10406" width="13.44140625" bestFit="1" customWidth="1"/>
    <col min="10410" max="10410" width="15.21875" bestFit="1" customWidth="1"/>
    <col min="10640" max="10640" width="11.5546875" bestFit="1" customWidth="1"/>
    <col min="10662" max="10662" width="13.44140625" bestFit="1" customWidth="1"/>
    <col min="10666" max="10666" width="15.21875" bestFit="1" customWidth="1"/>
    <col min="10896" max="10896" width="11.5546875" bestFit="1" customWidth="1"/>
    <col min="10918" max="10918" width="13.44140625" bestFit="1" customWidth="1"/>
    <col min="10922" max="10922" width="15.21875" bestFit="1" customWidth="1"/>
    <col min="11152" max="11152" width="11.5546875" bestFit="1" customWidth="1"/>
    <col min="11174" max="11174" width="13.44140625" bestFit="1" customWidth="1"/>
    <col min="11178" max="11178" width="15.21875" bestFit="1" customWidth="1"/>
    <col min="11408" max="11408" width="11.5546875" bestFit="1" customWidth="1"/>
    <col min="11430" max="11430" width="13.44140625" bestFit="1" customWidth="1"/>
    <col min="11434" max="11434" width="15.21875" bestFit="1" customWidth="1"/>
    <col min="11664" max="11664" width="11.5546875" bestFit="1" customWidth="1"/>
    <col min="11686" max="11686" width="13.44140625" bestFit="1" customWidth="1"/>
    <col min="11690" max="11690" width="15.21875" bestFit="1" customWidth="1"/>
    <col min="11920" max="11920" width="11.5546875" bestFit="1" customWidth="1"/>
    <col min="11942" max="11942" width="13.44140625" bestFit="1" customWidth="1"/>
    <col min="11946" max="11946" width="15.21875" bestFit="1" customWidth="1"/>
    <col min="12176" max="12176" width="11.5546875" bestFit="1" customWidth="1"/>
    <col min="12198" max="12198" width="13.44140625" bestFit="1" customWidth="1"/>
    <col min="12202" max="12202" width="15.21875" bestFit="1" customWidth="1"/>
    <col min="12432" max="12432" width="11.5546875" bestFit="1" customWidth="1"/>
    <col min="12454" max="12454" width="13.44140625" bestFit="1" customWidth="1"/>
    <col min="12458" max="12458" width="15.21875" bestFit="1" customWidth="1"/>
    <col min="12688" max="12688" width="11.5546875" bestFit="1" customWidth="1"/>
    <col min="12710" max="12710" width="13.44140625" bestFit="1" customWidth="1"/>
    <col min="12714" max="12714" width="15.21875" bestFit="1" customWidth="1"/>
    <col min="12944" max="12944" width="11.5546875" bestFit="1" customWidth="1"/>
    <col min="12966" max="12966" width="13.44140625" bestFit="1" customWidth="1"/>
    <col min="12970" max="12970" width="15.21875" bestFit="1" customWidth="1"/>
    <col min="13200" max="13200" width="11.5546875" bestFit="1" customWidth="1"/>
    <col min="13222" max="13222" width="13.44140625" bestFit="1" customWidth="1"/>
    <col min="13226" max="13226" width="15.21875" bestFit="1" customWidth="1"/>
    <col min="13456" max="13456" width="11.5546875" bestFit="1" customWidth="1"/>
    <col min="13478" max="13478" width="13.44140625" bestFit="1" customWidth="1"/>
    <col min="13482" max="13482" width="15.21875" bestFit="1" customWidth="1"/>
    <col min="13712" max="13712" width="11.5546875" bestFit="1" customWidth="1"/>
    <col min="13734" max="13734" width="13.44140625" bestFit="1" customWidth="1"/>
    <col min="13738" max="13738" width="15.21875" bestFit="1" customWidth="1"/>
    <col min="13968" max="13968" width="11.5546875" bestFit="1" customWidth="1"/>
    <col min="13990" max="13990" width="13.44140625" bestFit="1" customWidth="1"/>
    <col min="13994" max="13994" width="15.21875" bestFit="1" customWidth="1"/>
    <col min="14224" max="14224" width="11.5546875" bestFit="1" customWidth="1"/>
    <col min="14246" max="14246" width="13.44140625" bestFit="1" customWidth="1"/>
    <col min="14250" max="14250" width="15.21875" bestFit="1" customWidth="1"/>
    <col min="14480" max="14480" width="11.5546875" bestFit="1" customWidth="1"/>
    <col min="14502" max="14502" width="13.44140625" bestFit="1" customWidth="1"/>
    <col min="14506" max="14506" width="15.21875" bestFit="1" customWidth="1"/>
    <col min="14736" max="14736" width="11.5546875" bestFit="1" customWidth="1"/>
    <col min="14758" max="14758" width="13.44140625" bestFit="1" customWidth="1"/>
    <col min="14762" max="14762" width="15.21875" bestFit="1" customWidth="1"/>
    <col min="14992" max="14992" width="11.5546875" bestFit="1" customWidth="1"/>
    <col min="15014" max="15014" width="13.44140625" bestFit="1" customWidth="1"/>
    <col min="15018" max="15018" width="15.21875" bestFit="1" customWidth="1"/>
    <col min="15248" max="15248" width="11.5546875" bestFit="1" customWidth="1"/>
    <col min="15270" max="15270" width="13.44140625" bestFit="1" customWidth="1"/>
    <col min="15274" max="15274" width="15.21875" bestFit="1" customWidth="1"/>
    <col min="15504" max="15504" width="11.5546875" bestFit="1" customWidth="1"/>
    <col min="15526" max="15526" width="13.44140625" bestFit="1" customWidth="1"/>
    <col min="15530" max="15530" width="15.21875" bestFit="1" customWidth="1"/>
    <col min="15760" max="15760" width="11.5546875" bestFit="1" customWidth="1"/>
    <col min="15782" max="15782" width="13.44140625" bestFit="1" customWidth="1"/>
    <col min="15786" max="15786" width="15.21875" bestFit="1" customWidth="1"/>
    <col min="16016" max="16016" width="11.5546875" bestFit="1" customWidth="1"/>
    <col min="16038" max="16038" width="13.44140625" bestFit="1" customWidth="1"/>
    <col min="16042" max="16042" width="15.21875" bestFit="1" customWidth="1"/>
  </cols>
  <sheetData>
    <row r="1" spans="1:20" x14ac:dyDescent="0.25">
      <c r="A1" t="s">
        <v>327</v>
      </c>
      <c r="B1" t="s">
        <v>326</v>
      </c>
      <c r="C1" t="s">
        <v>325</v>
      </c>
      <c r="D1" t="s">
        <v>324</v>
      </c>
      <c r="E1" t="s">
        <v>323</v>
      </c>
      <c r="F1" t="s">
        <v>322</v>
      </c>
      <c r="G1" t="s">
        <v>321</v>
      </c>
      <c r="H1" t="s">
        <v>320</v>
      </c>
      <c r="I1" t="s">
        <v>319</v>
      </c>
      <c r="J1" t="s">
        <v>318</v>
      </c>
      <c r="K1" t="s">
        <v>317</v>
      </c>
      <c r="L1" t="s">
        <v>316</v>
      </c>
      <c r="M1" t="s">
        <v>17</v>
      </c>
      <c r="N1" t="s">
        <v>16</v>
      </c>
      <c r="O1" t="s">
        <v>15</v>
      </c>
      <c r="P1" t="s">
        <v>14</v>
      </c>
      <c r="Q1" t="s">
        <v>315</v>
      </c>
      <c r="R1" t="s">
        <v>314</v>
      </c>
    </row>
    <row r="2" spans="1:20" x14ac:dyDescent="0.25">
      <c r="A2" t="s">
        <v>313</v>
      </c>
      <c r="B2" t="s">
        <v>44</v>
      </c>
      <c r="C2" t="s">
        <v>43</v>
      </c>
      <c r="D2" t="s">
        <v>312</v>
      </c>
      <c r="E2" t="s">
        <v>25</v>
      </c>
      <c r="F2" t="s">
        <v>196</v>
      </c>
      <c r="G2" t="s">
        <v>311</v>
      </c>
      <c r="H2" t="s">
        <v>22</v>
      </c>
      <c r="I2" t="s">
        <v>21</v>
      </c>
      <c r="J2" t="s">
        <v>30</v>
      </c>
      <c r="M2">
        <v>8</v>
      </c>
      <c r="N2">
        <v>9</v>
      </c>
      <c r="O2">
        <v>4</v>
      </c>
      <c r="P2">
        <v>6</v>
      </c>
      <c r="Q2" t="s">
        <v>19</v>
      </c>
      <c r="R2" t="s">
        <v>18</v>
      </c>
      <c r="T2">
        <v>1</v>
      </c>
    </row>
    <row r="3" spans="1:20" x14ac:dyDescent="0.25">
      <c r="A3" t="s">
        <v>310</v>
      </c>
      <c r="B3" t="s">
        <v>39</v>
      </c>
      <c r="C3" t="s">
        <v>38</v>
      </c>
      <c r="D3" t="s">
        <v>309</v>
      </c>
      <c r="E3" t="s">
        <v>25</v>
      </c>
      <c r="F3" t="s">
        <v>196</v>
      </c>
      <c r="G3" t="s">
        <v>308</v>
      </c>
      <c r="H3" t="s">
        <v>22</v>
      </c>
      <c r="I3" t="s">
        <v>307</v>
      </c>
      <c r="J3" t="s">
        <v>20</v>
      </c>
      <c r="M3">
        <v>9.8000000000000007</v>
      </c>
      <c r="N3">
        <v>9</v>
      </c>
      <c r="O3">
        <v>4</v>
      </c>
      <c r="P3">
        <v>6</v>
      </c>
      <c r="Q3" t="s">
        <v>19</v>
      </c>
      <c r="R3" t="s">
        <v>18</v>
      </c>
      <c r="T3">
        <v>2</v>
      </c>
    </row>
    <row r="4" spans="1:20" x14ac:dyDescent="0.25">
      <c r="A4" t="s">
        <v>306</v>
      </c>
      <c r="B4" t="s">
        <v>34</v>
      </c>
      <c r="C4" t="s">
        <v>33</v>
      </c>
      <c r="D4" t="s">
        <v>305</v>
      </c>
      <c r="E4" t="s">
        <v>25</v>
      </c>
      <c r="F4" t="s">
        <v>196</v>
      </c>
      <c r="G4" t="s">
        <v>304</v>
      </c>
      <c r="H4" t="s">
        <v>22</v>
      </c>
      <c r="I4" t="s">
        <v>21</v>
      </c>
      <c r="J4" t="s">
        <v>30</v>
      </c>
      <c r="M4">
        <v>9.8000000000000007</v>
      </c>
      <c r="N4">
        <v>8</v>
      </c>
      <c r="O4">
        <v>4</v>
      </c>
      <c r="P4">
        <v>7</v>
      </c>
      <c r="Q4" t="s">
        <v>19</v>
      </c>
      <c r="R4" t="s">
        <v>18</v>
      </c>
      <c r="T4">
        <v>3</v>
      </c>
    </row>
    <row r="5" spans="1:20" x14ac:dyDescent="0.25">
      <c r="A5" t="s">
        <v>303</v>
      </c>
      <c r="B5" t="s">
        <v>28</v>
      </c>
      <c r="C5" t="s">
        <v>27</v>
      </c>
      <c r="D5" t="s">
        <v>302</v>
      </c>
      <c r="E5" t="s">
        <v>25</v>
      </c>
      <c r="F5" t="s">
        <v>196</v>
      </c>
      <c r="G5" t="s">
        <v>301</v>
      </c>
      <c r="H5" t="s">
        <v>22</v>
      </c>
      <c r="I5" t="s">
        <v>21</v>
      </c>
      <c r="J5" t="s">
        <v>20</v>
      </c>
      <c r="M5">
        <v>5</v>
      </c>
      <c r="N5">
        <v>9</v>
      </c>
      <c r="O5">
        <v>5</v>
      </c>
      <c r="P5">
        <v>5</v>
      </c>
      <c r="Q5" t="s">
        <v>19</v>
      </c>
      <c r="R5" t="s">
        <v>18</v>
      </c>
      <c r="T5">
        <v>4</v>
      </c>
    </row>
    <row r="6" spans="1:20" x14ac:dyDescent="0.25">
      <c r="A6" t="s">
        <v>300</v>
      </c>
      <c r="B6" t="s">
        <v>39</v>
      </c>
      <c r="C6" t="s">
        <v>38</v>
      </c>
      <c r="D6" t="s">
        <v>299</v>
      </c>
      <c r="E6" t="s">
        <v>54</v>
      </c>
      <c r="F6" t="s">
        <v>196</v>
      </c>
      <c r="G6" t="s">
        <v>298</v>
      </c>
      <c r="H6" t="s">
        <v>48</v>
      </c>
      <c r="I6" t="s">
        <v>228</v>
      </c>
      <c r="J6" t="s">
        <v>227</v>
      </c>
      <c r="K6" t="s">
        <v>239</v>
      </c>
      <c r="M6">
        <v>9.8000000000000007</v>
      </c>
      <c r="N6">
        <v>8</v>
      </c>
      <c r="O6">
        <v>5</v>
      </c>
      <c r="P6">
        <v>6</v>
      </c>
      <c r="Q6" t="s">
        <v>19</v>
      </c>
      <c r="R6" t="s">
        <v>152</v>
      </c>
      <c r="T6">
        <v>5</v>
      </c>
    </row>
    <row r="7" spans="1:20" x14ac:dyDescent="0.25">
      <c r="A7" t="s">
        <v>297</v>
      </c>
      <c r="B7" t="s">
        <v>39</v>
      </c>
      <c r="C7" t="s">
        <v>38</v>
      </c>
      <c r="D7" t="s">
        <v>296</v>
      </c>
      <c r="E7" t="s">
        <v>54</v>
      </c>
      <c r="F7" t="s">
        <v>196</v>
      </c>
      <c r="G7" t="s">
        <v>295</v>
      </c>
      <c r="H7" t="s">
        <v>48</v>
      </c>
      <c r="M7">
        <v>9.9</v>
      </c>
      <c r="N7">
        <v>5</v>
      </c>
      <c r="O7">
        <v>4</v>
      </c>
      <c r="P7">
        <v>6</v>
      </c>
      <c r="Q7" t="s">
        <v>19</v>
      </c>
      <c r="R7" t="s">
        <v>152</v>
      </c>
      <c r="T7">
        <v>6</v>
      </c>
    </row>
    <row r="8" spans="1:20" x14ac:dyDescent="0.25">
      <c r="A8" t="s">
        <v>294</v>
      </c>
      <c r="B8" t="s">
        <v>39</v>
      </c>
      <c r="C8" t="s">
        <v>38</v>
      </c>
      <c r="D8" t="s">
        <v>293</v>
      </c>
      <c r="E8" t="s">
        <v>54</v>
      </c>
      <c r="F8" t="s">
        <v>196</v>
      </c>
      <c r="G8" t="s">
        <v>292</v>
      </c>
      <c r="H8" t="s">
        <v>48</v>
      </c>
      <c r="M8">
        <v>9.9</v>
      </c>
      <c r="N8">
        <v>6</v>
      </c>
      <c r="O8">
        <v>5</v>
      </c>
      <c r="P8">
        <v>6</v>
      </c>
      <c r="Q8" t="s">
        <v>19</v>
      </c>
      <c r="R8" t="s">
        <v>152</v>
      </c>
      <c r="T8">
        <v>7</v>
      </c>
    </row>
    <row r="9" spans="1:20" x14ac:dyDescent="0.25">
      <c r="A9" t="s">
        <v>291</v>
      </c>
      <c r="B9" t="s">
        <v>39</v>
      </c>
      <c r="C9" t="s">
        <v>38</v>
      </c>
      <c r="D9" t="s">
        <v>290</v>
      </c>
      <c r="E9" t="s">
        <v>50</v>
      </c>
      <c r="F9" t="s">
        <v>196</v>
      </c>
      <c r="G9" t="s">
        <v>289</v>
      </c>
      <c r="H9" t="s">
        <v>48</v>
      </c>
      <c r="I9" t="s">
        <v>163</v>
      </c>
      <c r="J9" t="s">
        <v>68</v>
      </c>
      <c r="M9">
        <v>9.9</v>
      </c>
      <c r="N9">
        <v>4</v>
      </c>
      <c r="O9">
        <v>5</v>
      </c>
      <c r="P9">
        <v>7</v>
      </c>
      <c r="Q9" t="s">
        <v>19</v>
      </c>
      <c r="R9" t="s">
        <v>152</v>
      </c>
      <c r="T9">
        <v>8</v>
      </c>
    </row>
    <row r="10" spans="1:20" x14ac:dyDescent="0.25">
      <c r="A10" t="s">
        <v>288</v>
      </c>
      <c r="B10" t="s">
        <v>39</v>
      </c>
      <c r="C10" t="s">
        <v>38</v>
      </c>
      <c r="D10" t="s">
        <v>287</v>
      </c>
      <c r="E10" t="s">
        <v>54</v>
      </c>
      <c r="F10" t="s">
        <v>196</v>
      </c>
      <c r="G10" t="s">
        <v>286</v>
      </c>
      <c r="H10" t="s">
        <v>48</v>
      </c>
      <c r="I10" t="s">
        <v>64</v>
      </c>
      <c r="J10" t="s">
        <v>63</v>
      </c>
      <c r="K10" t="s">
        <v>21</v>
      </c>
      <c r="L10" t="s">
        <v>30</v>
      </c>
      <c r="M10">
        <v>8</v>
      </c>
      <c r="N10">
        <v>5</v>
      </c>
      <c r="O10">
        <v>4</v>
      </c>
      <c r="P10">
        <v>5</v>
      </c>
      <c r="Q10" t="s">
        <v>19</v>
      </c>
      <c r="R10" t="s">
        <v>152</v>
      </c>
      <c r="T10">
        <v>9</v>
      </c>
    </row>
    <row r="11" spans="1:20" x14ac:dyDescent="0.25">
      <c r="A11" t="s">
        <v>285</v>
      </c>
      <c r="B11" t="s">
        <v>34</v>
      </c>
      <c r="C11" t="s">
        <v>33</v>
      </c>
      <c r="D11" t="s">
        <v>284</v>
      </c>
      <c r="E11" t="s">
        <v>54</v>
      </c>
      <c r="F11" t="s">
        <v>196</v>
      </c>
      <c r="G11" t="s">
        <v>283</v>
      </c>
      <c r="H11" t="s">
        <v>48</v>
      </c>
      <c r="I11" t="s">
        <v>228</v>
      </c>
      <c r="J11" t="s">
        <v>227</v>
      </c>
      <c r="K11" t="s">
        <v>239</v>
      </c>
      <c r="M11">
        <v>9.8000000000000007</v>
      </c>
      <c r="N11">
        <v>7</v>
      </c>
      <c r="O11">
        <v>4</v>
      </c>
      <c r="P11">
        <v>6</v>
      </c>
      <c r="Q11" t="s">
        <v>19</v>
      </c>
      <c r="R11" t="s">
        <v>152</v>
      </c>
      <c r="T11">
        <v>10</v>
      </c>
    </row>
    <row r="12" spans="1:20" x14ac:dyDescent="0.25">
      <c r="A12" t="s">
        <v>282</v>
      </c>
      <c r="B12" t="s">
        <v>44</v>
      </c>
      <c r="C12" t="s">
        <v>43</v>
      </c>
      <c r="D12" t="s">
        <v>281</v>
      </c>
      <c r="E12" t="s">
        <v>50</v>
      </c>
      <c r="F12" t="s">
        <v>196</v>
      </c>
      <c r="G12" t="s">
        <v>280</v>
      </c>
      <c r="H12" t="s">
        <v>48</v>
      </c>
      <c r="I12" t="s">
        <v>202</v>
      </c>
      <c r="J12" t="s">
        <v>279</v>
      </c>
      <c r="K12" t="s">
        <v>218</v>
      </c>
      <c r="M12">
        <v>5</v>
      </c>
      <c r="N12">
        <v>10</v>
      </c>
      <c r="O12">
        <v>4</v>
      </c>
      <c r="P12">
        <v>5</v>
      </c>
      <c r="Q12" t="s">
        <v>19</v>
      </c>
      <c r="R12" t="s">
        <v>135</v>
      </c>
      <c r="T12">
        <v>11</v>
      </c>
    </row>
    <row r="13" spans="1:20" x14ac:dyDescent="0.25">
      <c r="A13" t="s">
        <v>278</v>
      </c>
      <c r="B13" t="s">
        <v>39</v>
      </c>
      <c r="C13" t="s">
        <v>38</v>
      </c>
      <c r="D13" t="s">
        <v>277</v>
      </c>
      <c r="E13" t="s">
        <v>54</v>
      </c>
      <c r="F13" t="s">
        <v>196</v>
      </c>
      <c r="G13" t="s">
        <v>276</v>
      </c>
      <c r="H13" t="s">
        <v>48</v>
      </c>
      <c r="I13" t="s">
        <v>275</v>
      </c>
      <c r="J13" t="s">
        <v>274</v>
      </c>
      <c r="M13">
        <v>8</v>
      </c>
      <c r="N13">
        <v>6</v>
      </c>
      <c r="O13">
        <v>5</v>
      </c>
      <c r="P13">
        <v>5</v>
      </c>
      <c r="Q13" t="s">
        <v>19</v>
      </c>
      <c r="R13" t="s">
        <v>135</v>
      </c>
      <c r="T13">
        <v>12</v>
      </c>
    </row>
    <row r="14" spans="1:20" x14ac:dyDescent="0.25">
      <c r="A14" t="s">
        <v>273</v>
      </c>
      <c r="B14" t="s">
        <v>39</v>
      </c>
      <c r="C14" t="s">
        <v>38</v>
      </c>
      <c r="D14" t="s">
        <v>272</v>
      </c>
      <c r="E14" t="s">
        <v>50</v>
      </c>
      <c r="F14" t="s">
        <v>196</v>
      </c>
      <c r="G14" t="s">
        <v>271</v>
      </c>
      <c r="H14" t="s">
        <v>48</v>
      </c>
      <c r="I14" t="s">
        <v>68</v>
      </c>
      <c r="J14" t="s">
        <v>209</v>
      </c>
      <c r="M14">
        <v>9.9</v>
      </c>
      <c r="N14">
        <v>6</v>
      </c>
      <c r="O14">
        <v>6</v>
      </c>
      <c r="P14">
        <v>7</v>
      </c>
      <c r="Q14" t="s">
        <v>19</v>
      </c>
      <c r="R14" t="s">
        <v>135</v>
      </c>
      <c r="T14">
        <v>13</v>
      </c>
    </row>
    <row r="15" spans="1:20" x14ac:dyDescent="0.25">
      <c r="A15" t="s">
        <v>270</v>
      </c>
      <c r="B15" t="s">
        <v>28</v>
      </c>
      <c r="C15" t="s">
        <v>27</v>
      </c>
      <c r="D15" t="s">
        <v>269</v>
      </c>
      <c r="E15" t="s">
        <v>54</v>
      </c>
      <c r="F15" t="s">
        <v>196</v>
      </c>
      <c r="G15" t="s">
        <v>268</v>
      </c>
      <c r="H15" t="s">
        <v>48</v>
      </c>
      <c r="K15" t="s">
        <v>267</v>
      </c>
      <c r="M15">
        <v>6</v>
      </c>
      <c r="N15">
        <v>8</v>
      </c>
      <c r="O15">
        <v>5</v>
      </c>
      <c r="P15">
        <v>6</v>
      </c>
      <c r="Q15" t="s">
        <v>19</v>
      </c>
      <c r="R15" t="s">
        <v>135</v>
      </c>
      <c r="T15">
        <v>14</v>
      </c>
    </row>
    <row r="16" spans="1:20" x14ac:dyDescent="0.25">
      <c r="A16" t="s">
        <v>266</v>
      </c>
      <c r="B16" t="s">
        <v>28</v>
      </c>
      <c r="C16" t="s">
        <v>27</v>
      </c>
      <c r="D16" t="s">
        <v>265</v>
      </c>
      <c r="E16" t="s">
        <v>54</v>
      </c>
      <c r="F16" t="s">
        <v>196</v>
      </c>
      <c r="G16" t="s">
        <v>264</v>
      </c>
      <c r="H16" t="s">
        <v>48</v>
      </c>
      <c r="K16" t="s">
        <v>263</v>
      </c>
      <c r="M16">
        <v>9.9</v>
      </c>
      <c r="N16">
        <v>9</v>
      </c>
      <c r="O16">
        <v>5</v>
      </c>
      <c r="P16">
        <v>6</v>
      </c>
      <c r="Q16" t="s">
        <v>19</v>
      </c>
      <c r="R16" t="s">
        <v>135</v>
      </c>
      <c r="T16">
        <v>15</v>
      </c>
    </row>
    <row r="17" spans="1:20" x14ac:dyDescent="0.25">
      <c r="A17" t="s">
        <v>262</v>
      </c>
      <c r="B17" t="s">
        <v>39</v>
      </c>
      <c r="C17" t="s">
        <v>38</v>
      </c>
      <c r="D17" t="s">
        <v>261</v>
      </c>
      <c r="E17" t="s">
        <v>54</v>
      </c>
      <c r="F17" t="s">
        <v>196</v>
      </c>
      <c r="G17" t="s">
        <v>260</v>
      </c>
      <c r="H17" t="s">
        <v>48</v>
      </c>
      <c r="M17">
        <v>9.5</v>
      </c>
      <c r="N17">
        <v>7</v>
      </c>
      <c r="O17">
        <v>4</v>
      </c>
      <c r="P17">
        <v>6</v>
      </c>
      <c r="Q17" t="s">
        <v>19</v>
      </c>
      <c r="R17" t="s">
        <v>135</v>
      </c>
      <c r="T17">
        <v>16</v>
      </c>
    </row>
    <row r="18" spans="1:20" x14ac:dyDescent="0.25">
      <c r="A18" t="s">
        <v>259</v>
      </c>
      <c r="B18" t="s">
        <v>39</v>
      </c>
      <c r="C18" t="s">
        <v>38</v>
      </c>
      <c r="D18" t="s">
        <v>258</v>
      </c>
      <c r="E18" t="s">
        <v>54</v>
      </c>
      <c r="F18" t="s">
        <v>196</v>
      </c>
      <c r="G18" t="s">
        <v>257</v>
      </c>
      <c r="H18" t="s">
        <v>48</v>
      </c>
      <c r="I18" t="s">
        <v>137</v>
      </c>
      <c r="J18" t="s">
        <v>16</v>
      </c>
      <c r="K18" t="s">
        <v>256</v>
      </c>
      <c r="M18">
        <v>8</v>
      </c>
      <c r="N18">
        <v>5</v>
      </c>
      <c r="O18">
        <v>4</v>
      </c>
      <c r="P18">
        <v>5</v>
      </c>
      <c r="Q18" t="s">
        <v>19</v>
      </c>
      <c r="R18" t="s">
        <v>135</v>
      </c>
      <c r="T18">
        <v>17</v>
      </c>
    </row>
    <row r="19" spans="1:20" x14ac:dyDescent="0.25">
      <c r="A19" t="s">
        <v>255</v>
      </c>
      <c r="B19" t="s">
        <v>34</v>
      </c>
      <c r="C19" t="s">
        <v>33</v>
      </c>
      <c r="D19" t="s">
        <v>254</v>
      </c>
      <c r="E19" t="s">
        <v>54</v>
      </c>
      <c r="F19" t="s">
        <v>196</v>
      </c>
      <c r="G19" t="s">
        <v>253</v>
      </c>
      <c r="H19" t="s">
        <v>48</v>
      </c>
      <c r="I19" t="s">
        <v>217</v>
      </c>
      <c r="J19" t="s">
        <v>216</v>
      </c>
      <c r="M19">
        <v>7</v>
      </c>
      <c r="N19">
        <v>7</v>
      </c>
      <c r="O19">
        <v>4</v>
      </c>
      <c r="P19">
        <v>6</v>
      </c>
      <c r="Q19" t="s">
        <v>19</v>
      </c>
      <c r="R19" t="s">
        <v>135</v>
      </c>
      <c r="T19">
        <v>18</v>
      </c>
    </row>
    <row r="20" spans="1:20" x14ac:dyDescent="0.25">
      <c r="A20" t="s">
        <v>252</v>
      </c>
      <c r="B20" t="s">
        <v>28</v>
      </c>
      <c r="C20" t="s">
        <v>27</v>
      </c>
      <c r="D20" t="s">
        <v>251</v>
      </c>
      <c r="E20" t="s">
        <v>54</v>
      </c>
      <c r="F20" t="s">
        <v>196</v>
      </c>
      <c r="G20" t="s">
        <v>250</v>
      </c>
      <c r="H20" t="s">
        <v>48</v>
      </c>
      <c r="M20">
        <v>8</v>
      </c>
      <c r="N20">
        <v>8</v>
      </c>
      <c r="O20">
        <v>5</v>
      </c>
      <c r="P20">
        <v>6</v>
      </c>
      <c r="Q20" t="s">
        <v>19</v>
      </c>
      <c r="R20" t="s">
        <v>116</v>
      </c>
      <c r="T20">
        <v>19</v>
      </c>
    </row>
    <row r="21" spans="1:20" x14ac:dyDescent="0.25">
      <c r="A21" t="s">
        <v>249</v>
      </c>
      <c r="B21" t="s">
        <v>39</v>
      </c>
      <c r="C21" t="s">
        <v>38</v>
      </c>
      <c r="D21" t="s">
        <v>248</v>
      </c>
      <c r="E21" t="s">
        <v>54</v>
      </c>
      <c r="F21" t="s">
        <v>196</v>
      </c>
      <c r="G21" t="s">
        <v>247</v>
      </c>
      <c r="H21" t="s">
        <v>48</v>
      </c>
      <c r="M21">
        <v>5</v>
      </c>
      <c r="N21">
        <v>9</v>
      </c>
      <c r="O21">
        <v>4</v>
      </c>
      <c r="P21">
        <v>6</v>
      </c>
      <c r="Q21" t="s">
        <v>19</v>
      </c>
      <c r="R21" t="s">
        <v>116</v>
      </c>
      <c r="T21">
        <v>20</v>
      </c>
    </row>
    <row r="22" spans="1:20" x14ac:dyDescent="0.25">
      <c r="A22" t="s">
        <v>246</v>
      </c>
      <c r="B22" t="s">
        <v>39</v>
      </c>
      <c r="C22" t="s">
        <v>38</v>
      </c>
      <c r="D22" t="s">
        <v>245</v>
      </c>
      <c r="E22" t="s">
        <v>50</v>
      </c>
      <c r="F22" t="s">
        <v>196</v>
      </c>
      <c r="G22" t="s">
        <v>244</v>
      </c>
      <c r="H22" t="s">
        <v>48</v>
      </c>
      <c r="I22" t="s">
        <v>68</v>
      </c>
      <c r="J22" t="s">
        <v>243</v>
      </c>
      <c r="M22">
        <v>9.6</v>
      </c>
      <c r="N22">
        <v>10</v>
      </c>
      <c r="O22">
        <v>5</v>
      </c>
      <c r="P22">
        <v>7</v>
      </c>
      <c r="Q22" t="s">
        <v>19</v>
      </c>
      <c r="R22" t="s">
        <v>116</v>
      </c>
      <c r="T22">
        <v>21</v>
      </c>
    </row>
    <row r="23" spans="1:20" x14ac:dyDescent="0.25">
      <c r="A23" t="s">
        <v>242</v>
      </c>
      <c r="B23" t="s">
        <v>34</v>
      </c>
      <c r="C23" t="s">
        <v>33</v>
      </c>
      <c r="D23" t="s">
        <v>241</v>
      </c>
      <c r="E23" t="s">
        <v>54</v>
      </c>
      <c r="F23" t="s">
        <v>196</v>
      </c>
      <c r="G23" t="s">
        <v>240</v>
      </c>
      <c r="H23" t="s">
        <v>48</v>
      </c>
      <c r="I23" t="s">
        <v>228</v>
      </c>
      <c r="J23" t="s">
        <v>227</v>
      </c>
      <c r="K23" t="s">
        <v>239</v>
      </c>
      <c r="M23">
        <v>9</v>
      </c>
      <c r="N23">
        <v>9</v>
      </c>
      <c r="O23">
        <v>4</v>
      </c>
      <c r="P23">
        <v>6</v>
      </c>
      <c r="Q23" t="s">
        <v>19</v>
      </c>
      <c r="R23" t="s">
        <v>116</v>
      </c>
      <c r="T23">
        <v>22</v>
      </c>
    </row>
    <row r="24" spans="1:20" x14ac:dyDescent="0.25">
      <c r="A24" t="s">
        <v>238</v>
      </c>
      <c r="B24" t="s">
        <v>28</v>
      </c>
      <c r="C24" t="s">
        <v>27</v>
      </c>
      <c r="D24" t="s">
        <v>237</v>
      </c>
      <c r="E24" t="s">
        <v>54</v>
      </c>
      <c r="F24" t="s">
        <v>196</v>
      </c>
      <c r="G24" t="s">
        <v>236</v>
      </c>
      <c r="H24" t="s">
        <v>48</v>
      </c>
      <c r="I24" t="s">
        <v>227</v>
      </c>
      <c r="J24" t="s">
        <v>228</v>
      </c>
      <c r="M24">
        <v>9.9</v>
      </c>
      <c r="N24">
        <v>7</v>
      </c>
      <c r="O24">
        <v>5</v>
      </c>
      <c r="P24">
        <v>6</v>
      </c>
      <c r="Q24" t="s">
        <v>19</v>
      </c>
      <c r="R24" t="s">
        <v>116</v>
      </c>
      <c r="T24">
        <v>23</v>
      </c>
    </row>
    <row r="25" spans="1:20" x14ac:dyDescent="0.25">
      <c r="A25" t="s">
        <v>235</v>
      </c>
      <c r="B25" t="s">
        <v>28</v>
      </c>
      <c r="C25" t="s">
        <v>27</v>
      </c>
      <c r="D25" t="s">
        <v>234</v>
      </c>
      <c r="E25" t="s">
        <v>54</v>
      </c>
      <c r="F25" t="s">
        <v>196</v>
      </c>
      <c r="G25" t="s">
        <v>84</v>
      </c>
      <c r="H25" t="s">
        <v>48</v>
      </c>
      <c r="M25">
        <v>9.9</v>
      </c>
      <c r="N25">
        <v>9</v>
      </c>
      <c r="O25">
        <v>5</v>
      </c>
      <c r="P25">
        <v>5</v>
      </c>
      <c r="Q25" t="s">
        <v>19</v>
      </c>
      <c r="R25" t="s">
        <v>116</v>
      </c>
      <c r="T25">
        <v>24</v>
      </c>
    </row>
    <row r="26" spans="1:20" x14ac:dyDescent="0.25">
      <c r="A26" t="s">
        <v>233</v>
      </c>
      <c r="B26" t="s">
        <v>34</v>
      </c>
      <c r="C26" t="s">
        <v>33</v>
      </c>
      <c r="D26" t="s">
        <v>232</v>
      </c>
      <c r="E26" t="s">
        <v>54</v>
      </c>
      <c r="F26" t="s">
        <v>196</v>
      </c>
      <c r="G26" t="s">
        <v>231</v>
      </c>
      <c r="H26" t="s">
        <v>48</v>
      </c>
      <c r="I26" t="s">
        <v>230</v>
      </c>
      <c r="J26" t="s">
        <v>229</v>
      </c>
      <c r="K26" t="s">
        <v>228</v>
      </c>
      <c r="L26" t="s">
        <v>227</v>
      </c>
      <c r="M26">
        <v>9.9</v>
      </c>
      <c r="N26">
        <v>6</v>
      </c>
      <c r="O26">
        <v>5</v>
      </c>
      <c r="P26">
        <v>6</v>
      </c>
      <c r="Q26" t="s">
        <v>19</v>
      </c>
      <c r="R26" t="s">
        <v>116</v>
      </c>
      <c r="T26">
        <v>25</v>
      </c>
    </row>
    <row r="27" spans="1:20" x14ac:dyDescent="0.25">
      <c r="A27" t="s">
        <v>226</v>
      </c>
      <c r="B27" t="s">
        <v>28</v>
      </c>
      <c r="C27" t="s">
        <v>27</v>
      </c>
      <c r="D27" t="s">
        <v>225</v>
      </c>
      <c r="E27" t="s">
        <v>54</v>
      </c>
      <c r="F27" t="s">
        <v>196</v>
      </c>
      <c r="G27" t="s">
        <v>170</v>
      </c>
      <c r="H27" t="s">
        <v>48</v>
      </c>
      <c r="M27">
        <v>8</v>
      </c>
      <c r="N27">
        <v>9</v>
      </c>
      <c r="O27">
        <v>5</v>
      </c>
      <c r="P27">
        <v>6</v>
      </c>
      <c r="Q27" t="s">
        <v>19</v>
      </c>
      <c r="R27" t="s">
        <v>116</v>
      </c>
      <c r="T27">
        <v>26</v>
      </c>
    </row>
    <row r="28" spans="1:20" x14ac:dyDescent="0.25">
      <c r="A28" t="s">
        <v>224</v>
      </c>
      <c r="B28" t="s">
        <v>28</v>
      </c>
      <c r="C28" t="s">
        <v>27</v>
      </c>
      <c r="D28" t="s">
        <v>223</v>
      </c>
      <c r="E28" t="s">
        <v>50</v>
      </c>
      <c r="F28" t="s">
        <v>196</v>
      </c>
      <c r="G28" t="s">
        <v>222</v>
      </c>
      <c r="H28" t="s">
        <v>48</v>
      </c>
      <c r="I28" t="s">
        <v>68</v>
      </c>
      <c r="J28" t="s">
        <v>209</v>
      </c>
      <c r="M28">
        <v>9.9</v>
      </c>
      <c r="N28">
        <v>8</v>
      </c>
      <c r="O28">
        <v>6</v>
      </c>
      <c r="P28">
        <v>7</v>
      </c>
      <c r="Q28" t="s">
        <v>19</v>
      </c>
      <c r="R28" t="s">
        <v>116</v>
      </c>
      <c r="T28">
        <v>27</v>
      </c>
    </row>
    <row r="29" spans="1:20" x14ac:dyDescent="0.25">
      <c r="A29" t="s">
        <v>221</v>
      </c>
      <c r="B29" t="s">
        <v>44</v>
      </c>
      <c r="C29" t="s">
        <v>43</v>
      </c>
      <c r="D29" t="s">
        <v>220</v>
      </c>
      <c r="E29" t="s">
        <v>54</v>
      </c>
      <c r="F29" t="s">
        <v>196</v>
      </c>
      <c r="G29" t="s">
        <v>219</v>
      </c>
      <c r="H29" t="s">
        <v>48</v>
      </c>
      <c r="I29" t="s">
        <v>218</v>
      </c>
      <c r="J29" t="s">
        <v>217</v>
      </c>
      <c r="K29" t="s">
        <v>216</v>
      </c>
      <c r="M29">
        <v>5</v>
      </c>
      <c r="N29">
        <v>8</v>
      </c>
      <c r="O29">
        <v>3</v>
      </c>
      <c r="P29">
        <v>5</v>
      </c>
      <c r="Q29" t="s">
        <v>19</v>
      </c>
      <c r="R29" t="s">
        <v>87</v>
      </c>
      <c r="T29">
        <v>28</v>
      </c>
    </row>
    <row r="30" spans="1:20" x14ac:dyDescent="0.25">
      <c r="A30" t="s">
        <v>215</v>
      </c>
      <c r="B30" t="s">
        <v>39</v>
      </c>
      <c r="C30" t="s">
        <v>38</v>
      </c>
      <c r="D30" t="s">
        <v>214</v>
      </c>
      <c r="E30" t="s">
        <v>54</v>
      </c>
      <c r="F30" t="s">
        <v>196</v>
      </c>
      <c r="G30" t="s">
        <v>213</v>
      </c>
      <c r="H30" t="s">
        <v>48</v>
      </c>
      <c r="M30">
        <v>9.9</v>
      </c>
      <c r="N30">
        <v>6</v>
      </c>
      <c r="O30">
        <v>5</v>
      </c>
      <c r="P30">
        <v>5</v>
      </c>
      <c r="Q30" t="s">
        <v>19</v>
      </c>
      <c r="R30" t="s">
        <v>87</v>
      </c>
      <c r="T30">
        <v>29</v>
      </c>
    </row>
    <row r="31" spans="1:20" x14ac:dyDescent="0.25">
      <c r="A31" t="s">
        <v>212</v>
      </c>
      <c r="B31" t="s">
        <v>44</v>
      </c>
      <c r="C31" t="s">
        <v>43</v>
      </c>
      <c r="D31" t="s">
        <v>211</v>
      </c>
      <c r="E31" t="s">
        <v>50</v>
      </c>
      <c r="F31" t="s">
        <v>196</v>
      </c>
      <c r="G31" t="s">
        <v>210</v>
      </c>
      <c r="H31" t="s">
        <v>48</v>
      </c>
      <c r="I31" t="s">
        <v>209</v>
      </c>
      <c r="J31" t="s">
        <v>173</v>
      </c>
      <c r="M31">
        <v>4</v>
      </c>
      <c r="N31">
        <v>6</v>
      </c>
      <c r="O31">
        <v>9</v>
      </c>
      <c r="P31">
        <v>6</v>
      </c>
      <c r="Q31" t="s">
        <v>19</v>
      </c>
      <c r="R31" t="s">
        <v>46</v>
      </c>
      <c r="T31">
        <v>30</v>
      </c>
    </row>
    <row r="32" spans="1:20" x14ac:dyDescent="0.25">
      <c r="A32" t="s">
        <v>208</v>
      </c>
      <c r="B32" t="s">
        <v>44</v>
      </c>
      <c r="C32" t="s">
        <v>43</v>
      </c>
      <c r="D32" t="s">
        <v>207</v>
      </c>
      <c r="E32" t="s">
        <v>54</v>
      </c>
      <c r="F32" t="s">
        <v>196</v>
      </c>
      <c r="G32" t="s">
        <v>206</v>
      </c>
      <c r="H32" t="s">
        <v>48</v>
      </c>
      <c r="M32">
        <v>9</v>
      </c>
      <c r="N32">
        <v>9</v>
      </c>
      <c r="O32">
        <v>4</v>
      </c>
      <c r="P32">
        <v>6</v>
      </c>
      <c r="Q32" t="s">
        <v>19</v>
      </c>
      <c r="R32" t="s">
        <v>46</v>
      </c>
      <c r="T32">
        <v>31</v>
      </c>
    </row>
    <row r="33" spans="1:20" x14ac:dyDescent="0.25">
      <c r="A33" t="s">
        <v>205</v>
      </c>
      <c r="B33" t="s">
        <v>44</v>
      </c>
      <c r="C33" t="s">
        <v>43</v>
      </c>
      <c r="D33" t="s">
        <v>204</v>
      </c>
      <c r="E33" t="s">
        <v>50</v>
      </c>
      <c r="F33" t="s">
        <v>196</v>
      </c>
      <c r="G33" t="s">
        <v>203</v>
      </c>
      <c r="H33" t="s">
        <v>48</v>
      </c>
      <c r="I33" t="s">
        <v>202</v>
      </c>
      <c r="M33">
        <v>9</v>
      </c>
      <c r="N33">
        <v>10</v>
      </c>
      <c r="O33">
        <v>4</v>
      </c>
      <c r="P33">
        <v>6</v>
      </c>
      <c r="Q33" t="s">
        <v>19</v>
      </c>
      <c r="R33" t="s">
        <v>46</v>
      </c>
      <c r="T33">
        <v>32</v>
      </c>
    </row>
    <row r="34" spans="1:20" x14ac:dyDescent="0.25">
      <c r="A34" t="s">
        <v>201</v>
      </c>
      <c r="B34" t="s">
        <v>28</v>
      </c>
      <c r="C34" t="s">
        <v>27</v>
      </c>
      <c r="D34" t="s">
        <v>200</v>
      </c>
      <c r="E34" t="s">
        <v>54</v>
      </c>
      <c r="F34" t="s">
        <v>196</v>
      </c>
      <c r="G34" t="s">
        <v>199</v>
      </c>
      <c r="H34" t="s">
        <v>48</v>
      </c>
      <c r="M34">
        <v>9.6999999999999993</v>
      </c>
      <c r="N34">
        <v>8</v>
      </c>
      <c r="O34">
        <v>5</v>
      </c>
      <c r="P34">
        <v>6</v>
      </c>
      <c r="Q34" t="s">
        <v>19</v>
      </c>
      <c r="R34" t="s">
        <v>46</v>
      </c>
      <c r="T34">
        <v>33</v>
      </c>
    </row>
    <row r="35" spans="1:20" x14ac:dyDescent="0.25">
      <c r="A35" t="s">
        <v>198</v>
      </c>
      <c r="B35" t="s">
        <v>44</v>
      </c>
      <c r="C35" t="s">
        <v>43</v>
      </c>
      <c r="D35" t="s">
        <v>197</v>
      </c>
      <c r="E35" t="s">
        <v>54</v>
      </c>
      <c r="F35" t="s">
        <v>196</v>
      </c>
      <c r="G35" t="s">
        <v>195</v>
      </c>
      <c r="H35" t="s">
        <v>48</v>
      </c>
      <c r="M35">
        <v>9.4</v>
      </c>
      <c r="N35">
        <v>8</v>
      </c>
      <c r="O35">
        <v>4</v>
      </c>
      <c r="P35">
        <v>6</v>
      </c>
      <c r="Q35" t="s">
        <v>19</v>
      </c>
      <c r="R35" t="s">
        <v>46</v>
      </c>
      <c r="T35">
        <v>34</v>
      </c>
    </row>
    <row r="36" spans="1:20" x14ac:dyDescent="0.25">
      <c r="M36" s="2" t="s">
        <v>17</v>
      </c>
      <c r="N36" s="2" t="s">
        <v>16</v>
      </c>
      <c r="O36" s="2" t="s">
        <v>15</v>
      </c>
      <c r="P36" s="2" t="s">
        <v>14</v>
      </c>
    </row>
    <row r="37" spans="1:20" x14ac:dyDescent="0.25">
      <c r="J37" s="7" t="s">
        <v>194</v>
      </c>
      <c r="K37" s="7" t="s">
        <v>12</v>
      </c>
      <c r="L37" s="6" t="s">
        <v>11</v>
      </c>
      <c r="M37" s="13">
        <f>AVERAGE(M2:M35)</f>
        <v>8.4823529411764724</v>
      </c>
      <c r="N37" s="13">
        <f>AVERAGE(N2:N35)</f>
        <v>7.5882352941176467</v>
      </c>
      <c r="O37" s="13">
        <f>AVERAGE(O2:O35)</f>
        <v>4.6764705882352944</v>
      </c>
      <c r="P37" s="13">
        <f>AVERAGE(P2:P35)</f>
        <v>5.9117647058823533</v>
      </c>
      <c r="Q37" s="6" t="s">
        <v>193</v>
      </c>
    </row>
    <row r="38" spans="1:20" x14ac:dyDescent="0.25">
      <c r="J38" s="7"/>
      <c r="K38" s="7"/>
      <c r="L38" s="6" t="s">
        <v>9</v>
      </c>
      <c r="M38" s="14">
        <f>_xlfn.STDEV.P(M2:M35)</f>
        <v>1.8052978552085981</v>
      </c>
      <c r="N38" s="14">
        <f>_xlfn.STDEV.P(N2:N35)</f>
        <v>1.5925866318448099</v>
      </c>
      <c r="O38" s="14">
        <f>_xlfn.STDEV.P(O2:O35)</f>
        <v>0.99174795882866862</v>
      </c>
      <c r="P38" s="14">
        <f>_xlfn.STDEV.P(P2:P35)</f>
        <v>0.61201917784367099</v>
      </c>
      <c r="Q38" s="10"/>
    </row>
    <row r="39" spans="1:20" x14ac:dyDescent="0.25">
      <c r="J39" s="7"/>
      <c r="K39" s="7"/>
      <c r="L39" s="6" t="s">
        <v>8</v>
      </c>
      <c r="M39" s="13">
        <f>1.8*M38+M37</f>
        <v>11.731889080551948</v>
      </c>
      <c r="N39" s="13">
        <f>1.8*N38+N37</f>
        <v>10.454891231438305</v>
      </c>
      <c r="O39" s="13">
        <f>1.8*O38+O37</f>
        <v>6.461616914126898</v>
      </c>
      <c r="P39" s="13">
        <f>1.8*P38+P37</f>
        <v>7.0133992260009608</v>
      </c>
      <c r="Q39" s="10"/>
    </row>
    <row r="40" spans="1:20" x14ac:dyDescent="0.25">
      <c r="J40" s="7"/>
      <c r="K40" s="7"/>
      <c r="L40" s="6" t="s">
        <v>7</v>
      </c>
      <c r="M40" s="13">
        <f>M37-1.8*M38</f>
        <v>5.232816801800996</v>
      </c>
      <c r="N40" s="13">
        <f>N37-1.8*N38</f>
        <v>4.7215793567969886</v>
      </c>
      <c r="O40" s="13">
        <f>O37-1.8*O38</f>
        <v>2.8913242623436908</v>
      </c>
      <c r="P40" s="13">
        <f>P37-1.8*P38</f>
        <v>4.8101301857637457</v>
      </c>
      <c r="Q40" s="10"/>
    </row>
    <row r="41" spans="1:20" x14ac:dyDescent="0.25">
      <c r="J41" s="7"/>
      <c r="K41" s="7"/>
      <c r="L41" s="6" t="s">
        <v>6</v>
      </c>
      <c r="M41" s="12">
        <v>10</v>
      </c>
      <c r="N41" s="12">
        <v>10</v>
      </c>
      <c r="O41" s="12">
        <v>6</v>
      </c>
      <c r="P41" s="12">
        <v>7</v>
      </c>
      <c r="Q41" s="10"/>
    </row>
    <row r="42" spans="1:20" x14ac:dyDescent="0.25">
      <c r="J42" s="7"/>
      <c r="K42" s="7"/>
      <c r="L42" s="6" t="s">
        <v>5</v>
      </c>
      <c r="M42" s="12">
        <v>6</v>
      </c>
      <c r="N42" s="12">
        <v>5</v>
      </c>
      <c r="O42" s="12">
        <v>3</v>
      </c>
      <c r="P42" s="12">
        <v>5</v>
      </c>
      <c r="Q42" s="10"/>
    </row>
    <row r="43" spans="1:20" x14ac:dyDescent="0.25">
      <c r="J43" s="3"/>
      <c r="K43" s="3"/>
      <c r="L43" s="5" t="s">
        <v>4</v>
      </c>
      <c r="M43" s="4" t="s">
        <v>192</v>
      </c>
      <c r="N43" s="4" t="s">
        <v>192</v>
      </c>
      <c r="O43" s="4" t="s">
        <v>191</v>
      </c>
      <c r="P43" s="4" t="s">
        <v>190</v>
      </c>
      <c r="Q43" s="10"/>
    </row>
    <row r="44" spans="1:20" x14ac:dyDescent="0.25">
      <c r="J44" s="3"/>
      <c r="K44" s="3"/>
      <c r="L44" s="2"/>
      <c r="M44" s="11"/>
      <c r="N44" s="11"/>
      <c r="O44" s="11"/>
      <c r="P44" s="11"/>
      <c r="Q44" s="10"/>
    </row>
    <row r="47" spans="1:20" x14ac:dyDescent="0.25">
      <c r="A47" t="s">
        <v>189</v>
      </c>
      <c r="B47" t="s">
        <v>39</v>
      </c>
      <c r="C47" t="s">
        <v>38</v>
      </c>
      <c r="D47" t="s">
        <v>188</v>
      </c>
      <c r="E47" t="s">
        <v>50</v>
      </c>
      <c r="F47" t="s">
        <v>24</v>
      </c>
      <c r="G47" t="s">
        <v>187</v>
      </c>
      <c r="H47" t="s">
        <v>48</v>
      </c>
      <c r="I47" t="s">
        <v>91</v>
      </c>
      <c r="M47">
        <v>9.8000000000000007</v>
      </c>
      <c r="N47">
        <v>8</v>
      </c>
      <c r="O47">
        <v>6</v>
      </c>
      <c r="P47">
        <v>7</v>
      </c>
      <c r="Q47" t="s">
        <v>19</v>
      </c>
      <c r="R47" t="s">
        <v>152</v>
      </c>
      <c r="T47">
        <v>1</v>
      </c>
    </row>
    <row r="48" spans="1:20" x14ac:dyDescent="0.25">
      <c r="A48" t="s">
        <v>186</v>
      </c>
      <c r="B48" t="s">
        <v>39</v>
      </c>
      <c r="C48" t="s">
        <v>38</v>
      </c>
      <c r="D48" t="s">
        <v>185</v>
      </c>
      <c r="E48" t="s">
        <v>54</v>
      </c>
      <c r="F48" t="s">
        <v>24</v>
      </c>
      <c r="G48" t="s">
        <v>184</v>
      </c>
      <c r="H48" t="s">
        <v>48</v>
      </c>
      <c r="M48">
        <v>9.8000000000000007</v>
      </c>
      <c r="N48">
        <v>8</v>
      </c>
      <c r="O48">
        <v>9</v>
      </c>
      <c r="P48">
        <v>7</v>
      </c>
      <c r="Q48" t="s">
        <v>19</v>
      </c>
      <c r="R48" t="s">
        <v>152</v>
      </c>
      <c r="T48">
        <v>2</v>
      </c>
    </row>
    <row r="49" spans="1:20" x14ac:dyDescent="0.25">
      <c r="A49" t="s">
        <v>183</v>
      </c>
      <c r="B49" t="s">
        <v>34</v>
      </c>
      <c r="C49" t="s">
        <v>33</v>
      </c>
      <c r="D49" t="s">
        <v>182</v>
      </c>
      <c r="E49" t="s">
        <v>54</v>
      </c>
      <c r="F49" t="s">
        <v>24</v>
      </c>
      <c r="G49" t="s">
        <v>181</v>
      </c>
      <c r="H49" t="s">
        <v>48</v>
      </c>
      <c r="M49">
        <v>9.9</v>
      </c>
      <c r="N49">
        <v>7</v>
      </c>
      <c r="O49">
        <v>9</v>
      </c>
      <c r="P49">
        <v>7</v>
      </c>
      <c r="Q49" t="s">
        <v>19</v>
      </c>
      <c r="R49" t="s">
        <v>152</v>
      </c>
      <c r="T49">
        <v>3</v>
      </c>
    </row>
    <row r="50" spans="1:20" x14ac:dyDescent="0.25">
      <c r="A50" t="s">
        <v>180</v>
      </c>
      <c r="B50" t="s">
        <v>34</v>
      </c>
      <c r="C50" t="s">
        <v>33</v>
      </c>
      <c r="D50" t="s">
        <v>179</v>
      </c>
      <c r="E50" t="s">
        <v>50</v>
      </c>
      <c r="F50" t="s">
        <v>24</v>
      </c>
      <c r="G50" t="s">
        <v>178</v>
      </c>
      <c r="H50" t="s">
        <v>48</v>
      </c>
      <c r="I50" t="s">
        <v>163</v>
      </c>
      <c r="M50">
        <v>9.9</v>
      </c>
      <c r="N50">
        <v>6</v>
      </c>
      <c r="O50">
        <v>9</v>
      </c>
      <c r="P50">
        <v>7</v>
      </c>
      <c r="Q50" t="s">
        <v>19</v>
      </c>
      <c r="R50" t="s">
        <v>152</v>
      </c>
      <c r="T50">
        <v>4</v>
      </c>
    </row>
    <row r="51" spans="1:20" x14ac:dyDescent="0.25">
      <c r="A51" t="s">
        <v>177</v>
      </c>
      <c r="B51" t="s">
        <v>34</v>
      </c>
      <c r="C51" t="s">
        <v>33</v>
      </c>
      <c r="D51" t="s">
        <v>176</v>
      </c>
      <c r="E51" t="s">
        <v>50</v>
      </c>
      <c r="F51" t="s">
        <v>24</v>
      </c>
      <c r="G51" t="s">
        <v>175</v>
      </c>
      <c r="H51" t="s">
        <v>48</v>
      </c>
      <c r="I51" t="s">
        <v>174</v>
      </c>
      <c r="J51" t="s">
        <v>173</v>
      </c>
      <c r="M51">
        <v>9.6</v>
      </c>
      <c r="N51">
        <v>7</v>
      </c>
      <c r="O51">
        <v>8</v>
      </c>
      <c r="P51">
        <v>6</v>
      </c>
      <c r="Q51" t="s">
        <v>19</v>
      </c>
      <c r="R51" t="s">
        <v>152</v>
      </c>
      <c r="T51">
        <v>5</v>
      </c>
    </row>
    <row r="52" spans="1:20" x14ac:dyDescent="0.25">
      <c r="A52" t="s">
        <v>172</v>
      </c>
      <c r="B52" t="s">
        <v>39</v>
      </c>
      <c r="C52" t="s">
        <v>38</v>
      </c>
      <c r="D52" t="s">
        <v>171</v>
      </c>
      <c r="E52" t="s">
        <v>54</v>
      </c>
      <c r="F52" t="s">
        <v>24</v>
      </c>
      <c r="G52" t="s">
        <v>170</v>
      </c>
      <c r="H52" t="s">
        <v>48</v>
      </c>
      <c r="M52">
        <v>9.9</v>
      </c>
      <c r="N52">
        <v>8</v>
      </c>
      <c r="O52">
        <v>9</v>
      </c>
      <c r="P52">
        <v>8</v>
      </c>
      <c r="Q52" t="s">
        <v>19</v>
      </c>
      <c r="R52" t="s">
        <v>152</v>
      </c>
      <c r="T52">
        <v>6</v>
      </c>
    </row>
    <row r="53" spans="1:20" x14ac:dyDescent="0.25">
      <c r="A53" t="s">
        <v>169</v>
      </c>
      <c r="B53" t="s">
        <v>34</v>
      </c>
      <c r="C53" t="s">
        <v>33</v>
      </c>
      <c r="D53" t="s">
        <v>168</v>
      </c>
      <c r="E53" t="s">
        <v>54</v>
      </c>
      <c r="F53" t="s">
        <v>24</v>
      </c>
      <c r="G53" t="s">
        <v>167</v>
      </c>
      <c r="H53" t="s">
        <v>48</v>
      </c>
      <c r="I53" t="s">
        <v>64</v>
      </c>
      <c r="J53" t="s">
        <v>63</v>
      </c>
      <c r="K53" t="s">
        <v>21</v>
      </c>
      <c r="L53" t="s">
        <v>30</v>
      </c>
      <c r="M53">
        <v>9.9</v>
      </c>
      <c r="N53">
        <v>8</v>
      </c>
      <c r="O53">
        <v>9</v>
      </c>
      <c r="P53">
        <v>7</v>
      </c>
      <c r="Q53" t="s">
        <v>19</v>
      </c>
      <c r="R53" t="s">
        <v>152</v>
      </c>
      <c r="T53">
        <v>7</v>
      </c>
    </row>
    <row r="54" spans="1:20" x14ac:dyDescent="0.25">
      <c r="A54" t="s">
        <v>166</v>
      </c>
      <c r="B54" t="s">
        <v>34</v>
      </c>
      <c r="C54" t="s">
        <v>33</v>
      </c>
      <c r="D54" t="s">
        <v>165</v>
      </c>
      <c r="E54" t="s">
        <v>50</v>
      </c>
      <c r="F54" t="s">
        <v>24</v>
      </c>
      <c r="G54" t="s">
        <v>164</v>
      </c>
      <c r="H54" t="s">
        <v>48</v>
      </c>
      <c r="I54" t="s">
        <v>163</v>
      </c>
      <c r="M54">
        <v>9.9</v>
      </c>
      <c r="N54">
        <v>6</v>
      </c>
      <c r="O54">
        <v>9</v>
      </c>
      <c r="P54">
        <v>7</v>
      </c>
      <c r="Q54" t="s">
        <v>19</v>
      </c>
      <c r="R54" t="s">
        <v>152</v>
      </c>
      <c r="T54">
        <v>8</v>
      </c>
    </row>
    <row r="55" spans="1:20" x14ac:dyDescent="0.25">
      <c r="A55" t="s">
        <v>162</v>
      </c>
      <c r="B55" t="s">
        <v>34</v>
      </c>
      <c r="C55" t="s">
        <v>33</v>
      </c>
      <c r="D55" t="s">
        <v>161</v>
      </c>
      <c r="E55" t="s">
        <v>54</v>
      </c>
      <c r="F55" t="s">
        <v>24</v>
      </c>
      <c r="G55" t="s">
        <v>160</v>
      </c>
      <c r="H55" t="s">
        <v>48</v>
      </c>
      <c r="M55">
        <v>9.8000000000000007</v>
      </c>
      <c r="N55">
        <v>8</v>
      </c>
      <c r="O55">
        <v>9</v>
      </c>
      <c r="P55">
        <v>7</v>
      </c>
      <c r="Q55" t="s">
        <v>19</v>
      </c>
      <c r="R55" t="s">
        <v>152</v>
      </c>
      <c r="T55">
        <v>9</v>
      </c>
    </row>
    <row r="56" spans="1:20" x14ac:dyDescent="0.25">
      <c r="A56" t="s">
        <v>159</v>
      </c>
      <c r="B56" t="s">
        <v>34</v>
      </c>
      <c r="C56" t="s">
        <v>33</v>
      </c>
      <c r="D56" t="s">
        <v>158</v>
      </c>
      <c r="E56" t="s">
        <v>50</v>
      </c>
      <c r="F56" t="s">
        <v>24</v>
      </c>
      <c r="G56" t="s">
        <v>157</v>
      </c>
      <c r="H56" t="s">
        <v>48</v>
      </c>
      <c r="I56" t="s">
        <v>153</v>
      </c>
      <c r="M56">
        <v>9.6999999999999993</v>
      </c>
      <c r="N56">
        <v>8</v>
      </c>
      <c r="O56">
        <v>9</v>
      </c>
      <c r="P56">
        <v>7</v>
      </c>
      <c r="Q56" t="s">
        <v>19</v>
      </c>
      <c r="R56" t="s">
        <v>152</v>
      </c>
      <c r="T56">
        <v>10</v>
      </c>
    </row>
    <row r="57" spans="1:20" x14ac:dyDescent="0.25">
      <c r="A57" t="s">
        <v>156</v>
      </c>
      <c r="B57" t="s">
        <v>34</v>
      </c>
      <c r="C57" t="s">
        <v>33</v>
      </c>
      <c r="D57" t="s">
        <v>155</v>
      </c>
      <c r="E57" t="s">
        <v>50</v>
      </c>
      <c r="F57" t="s">
        <v>24</v>
      </c>
      <c r="G57" t="s">
        <v>154</v>
      </c>
      <c r="H57" t="s">
        <v>48</v>
      </c>
      <c r="I57" t="s">
        <v>153</v>
      </c>
      <c r="M57">
        <v>9.6999999999999993</v>
      </c>
      <c r="N57">
        <v>8</v>
      </c>
      <c r="O57">
        <v>9</v>
      </c>
      <c r="P57">
        <v>7</v>
      </c>
      <c r="Q57" t="s">
        <v>19</v>
      </c>
      <c r="R57" t="s">
        <v>152</v>
      </c>
      <c r="T57">
        <v>11</v>
      </c>
    </row>
    <row r="58" spans="1:20" x14ac:dyDescent="0.25">
      <c r="A58" t="s">
        <v>151</v>
      </c>
      <c r="B58" t="s">
        <v>28</v>
      </c>
      <c r="C58" t="s">
        <v>27</v>
      </c>
      <c r="D58" t="s">
        <v>150</v>
      </c>
      <c r="E58" t="s">
        <v>54</v>
      </c>
      <c r="F58" t="s">
        <v>24</v>
      </c>
      <c r="G58" t="s">
        <v>149</v>
      </c>
      <c r="H58" t="s">
        <v>48</v>
      </c>
      <c r="K58" t="s">
        <v>148</v>
      </c>
      <c r="M58">
        <v>9.9</v>
      </c>
      <c r="N58">
        <v>9</v>
      </c>
      <c r="O58">
        <v>9</v>
      </c>
      <c r="P58">
        <v>8</v>
      </c>
      <c r="Q58" t="s">
        <v>19</v>
      </c>
      <c r="R58" t="s">
        <v>135</v>
      </c>
      <c r="T58">
        <v>12</v>
      </c>
    </row>
    <row r="59" spans="1:20" x14ac:dyDescent="0.25">
      <c r="A59" t="s">
        <v>147</v>
      </c>
      <c r="B59" t="s">
        <v>28</v>
      </c>
      <c r="C59" t="s">
        <v>27</v>
      </c>
      <c r="D59" t="s">
        <v>146</v>
      </c>
      <c r="E59" t="s">
        <v>54</v>
      </c>
      <c r="F59" t="s">
        <v>24</v>
      </c>
      <c r="G59" t="s">
        <v>145</v>
      </c>
      <c r="H59" t="s">
        <v>48</v>
      </c>
      <c r="K59" t="s">
        <v>144</v>
      </c>
      <c r="M59">
        <v>9.9</v>
      </c>
      <c r="N59">
        <v>9</v>
      </c>
      <c r="O59">
        <v>9</v>
      </c>
      <c r="P59">
        <v>8</v>
      </c>
      <c r="Q59" t="s">
        <v>19</v>
      </c>
      <c r="R59" t="s">
        <v>135</v>
      </c>
      <c r="T59">
        <v>13</v>
      </c>
    </row>
    <row r="60" spans="1:20" x14ac:dyDescent="0.25">
      <c r="A60" t="s">
        <v>143</v>
      </c>
      <c r="B60" t="s">
        <v>34</v>
      </c>
      <c r="C60" t="s">
        <v>33</v>
      </c>
      <c r="D60" t="s">
        <v>142</v>
      </c>
      <c r="E60" t="s">
        <v>54</v>
      </c>
      <c r="F60" t="s">
        <v>24</v>
      </c>
      <c r="G60" t="s">
        <v>141</v>
      </c>
      <c r="H60" t="s">
        <v>48</v>
      </c>
      <c r="M60">
        <v>9.9</v>
      </c>
      <c r="N60">
        <v>8</v>
      </c>
      <c r="O60">
        <v>10</v>
      </c>
      <c r="P60">
        <v>7</v>
      </c>
      <c r="Q60" t="s">
        <v>19</v>
      </c>
      <c r="R60" t="s">
        <v>135</v>
      </c>
      <c r="T60">
        <v>14</v>
      </c>
    </row>
    <row r="61" spans="1:20" x14ac:dyDescent="0.25">
      <c r="A61" t="s">
        <v>140</v>
      </c>
      <c r="B61" t="s">
        <v>34</v>
      </c>
      <c r="C61" t="s">
        <v>33</v>
      </c>
      <c r="D61" t="s">
        <v>139</v>
      </c>
      <c r="E61" t="s">
        <v>54</v>
      </c>
      <c r="F61" t="s">
        <v>24</v>
      </c>
      <c r="G61" t="s">
        <v>138</v>
      </c>
      <c r="H61" t="s">
        <v>48</v>
      </c>
      <c r="I61" t="s">
        <v>137</v>
      </c>
      <c r="J61" t="s">
        <v>17</v>
      </c>
      <c r="K61" t="s">
        <v>136</v>
      </c>
      <c r="M61">
        <v>9.9</v>
      </c>
      <c r="N61">
        <v>8</v>
      </c>
      <c r="O61">
        <v>9</v>
      </c>
      <c r="P61">
        <v>7</v>
      </c>
      <c r="Q61" t="s">
        <v>19</v>
      </c>
      <c r="R61" t="s">
        <v>135</v>
      </c>
      <c r="T61">
        <v>15</v>
      </c>
    </row>
    <row r="62" spans="1:20" x14ac:dyDescent="0.25">
      <c r="A62" t="s">
        <v>134</v>
      </c>
      <c r="B62" t="s">
        <v>39</v>
      </c>
      <c r="C62" t="s">
        <v>38</v>
      </c>
      <c r="D62" t="s">
        <v>133</v>
      </c>
      <c r="E62" t="s">
        <v>54</v>
      </c>
      <c r="F62" t="s">
        <v>24</v>
      </c>
      <c r="G62" t="s">
        <v>132</v>
      </c>
      <c r="H62" t="s">
        <v>48</v>
      </c>
      <c r="M62">
        <v>9.9</v>
      </c>
      <c r="N62">
        <v>8</v>
      </c>
      <c r="O62">
        <v>9</v>
      </c>
      <c r="P62">
        <v>8</v>
      </c>
      <c r="Q62" t="s">
        <v>19</v>
      </c>
      <c r="R62" t="s">
        <v>116</v>
      </c>
      <c r="T62">
        <v>16</v>
      </c>
    </row>
    <row r="63" spans="1:20" x14ac:dyDescent="0.25">
      <c r="A63" t="s">
        <v>131</v>
      </c>
      <c r="B63" t="s">
        <v>28</v>
      </c>
      <c r="C63" t="s">
        <v>27</v>
      </c>
      <c r="D63" t="s">
        <v>130</v>
      </c>
      <c r="E63" t="s">
        <v>54</v>
      </c>
      <c r="F63" t="s">
        <v>24</v>
      </c>
      <c r="G63" t="s">
        <v>129</v>
      </c>
      <c r="H63" t="s">
        <v>48</v>
      </c>
      <c r="M63">
        <v>9.9</v>
      </c>
      <c r="N63">
        <v>8</v>
      </c>
      <c r="O63">
        <v>9</v>
      </c>
      <c r="P63">
        <v>8</v>
      </c>
      <c r="Q63" t="s">
        <v>19</v>
      </c>
      <c r="R63" t="s">
        <v>116</v>
      </c>
      <c r="T63">
        <v>17</v>
      </c>
    </row>
    <row r="64" spans="1:20" x14ac:dyDescent="0.25">
      <c r="A64" t="s">
        <v>128</v>
      </c>
      <c r="B64" t="s">
        <v>34</v>
      </c>
      <c r="C64" t="s">
        <v>33</v>
      </c>
      <c r="D64" t="s">
        <v>127</v>
      </c>
      <c r="E64" t="s">
        <v>54</v>
      </c>
      <c r="F64" t="s">
        <v>24</v>
      </c>
      <c r="G64" t="s">
        <v>126</v>
      </c>
      <c r="H64" t="s">
        <v>48</v>
      </c>
      <c r="M64">
        <v>9.9</v>
      </c>
      <c r="N64">
        <v>7</v>
      </c>
      <c r="O64">
        <v>9</v>
      </c>
      <c r="P64">
        <v>7</v>
      </c>
      <c r="Q64" t="s">
        <v>19</v>
      </c>
      <c r="R64" t="s">
        <v>116</v>
      </c>
      <c r="T64">
        <v>18</v>
      </c>
    </row>
    <row r="65" spans="1:20" x14ac:dyDescent="0.25">
      <c r="A65" t="s">
        <v>125</v>
      </c>
      <c r="B65" t="s">
        <v>44</v>
      </c>
      <c r="C65" t="s">
        <v>43</v>
      </c>
      <c r="D65" t="s">
        <v>124</v>
      </c>
      <c r="E65" t="s">
        <v>50</v>
      </c>
      <c r="F65" t="s">
        <v>24</v>
      </c>
      <c r="G65" t="s">
        <v>123</v>
      </c>
      <c r="H65" t="s">
        <v>48</v>
      </c>
      <c r="I65" t="s">
        <v>14</v>
      </c>
      <c r="J65" t="s">
        <v>47</v>
      </c>
      <c r="M65">
        <v>9.9</v>
      </c>
      <c r="N65">
        <v>9</v>
      </c>
      <c r="O65">
        <v>10</v>
      </c>
      <c r="P65">
        <v>9</v>
      </c>
      <c r="Q65" t="s">
        <v>19</v>
      </c>
      <c r="R65" t="s">
        <v>116</v>
      </c>
      <c r="T65">
        <v>19</v>
      </c>
    </row>
    <row r="66" spans="1:20" x14ac:dyDescent="0.25">
      <c r="A66" t="s">
        <v>122</v>
      </c>
      <c r="B66" t="s">
        <v>28</v>
      </c>
      <c r="C66" t="s">
        <v>27</v>
      </c>
      <c r="D66" t="s">
        <v>121</v>
      </c>
      <c r="E66" t="s">
        <v>54</v>
      </c>
      <c r="F66" t="s">
        <v>24</v>
      </c>
      <c r="G66" t="s">
        <v>120</v>
      </c>
      <c r="H66" t="s">
        <v>48</v>
      </c>
      <c r="K66" t="s">
        <v>19</v>
      </c>
      <c r="M66">
        <v>9.9</v>
      </c>
      <c r="N66">
        <v>8</v>
      </c>
      <c r="O66">
        <v>9</v>
      </c>
      <c r="P66">
        <v>7</v>
      </c>
      <c r="Q66" t="s">
        <v>19</v>
      </c>
      <c r="R66" t="s">
        <v>116</v>
      </c>
      <c r="T66">
        <v>20</v>
      </c>
    </row>
    <row r="67" spans="1:20" x14ac:dyDescent="0.25">
      <c r="A67" t="s">
        <v>119</v>
      </c>
      <c r="B67" t="s">
        <v>28</v>
      </c>
      <c r="C67" t="s">
        <v>27</v>
      </c>
      <c r="D67" t="s">
        <v>118</v>
      </c>
      <c r="E67" t="s">
        <v>54</v>
      </c>
      <c r="F67" t="s">
        <v>24</v>
      </c>
      <c r="G67" t="s">
        <v>117</v>
      </c>
      <c r="H67" t="s">
        <v>48</v>
      </c>
      <c r="M67">
        <v>9.9</v>
      </c>
      <c r="N67">
        <v>8</v>
      </c>
      <c r="O67">
        <v>9</v>
      </c>
      <c r="P67">
        <v>7</v>
      </c>
      <c r="Q67" t="s">
        <v>19</v>
      </c>
      <c r="R67" t="s">
        <v>116</v>
      </c>
      <c r="T67">
        <v>21</v>
      </c>
    </row>
    <row r="68" spans="1:20" x14ac:dyDescent="0.25">
      <c r="A68" t="s">
        <v>115</v>
      </c>
      <c r="B68" t="s">
        <v>44</v>
      </c>
      <c r="C68" t="s">
        <v>43</v>
      </c>
      <c r="D68" t="s">
        <v>114</v>
      </c>
      <c r="E68" t="s">
        <v>54</v>
      </c>
      <c r="F68" t="s">
        <v>24</v>
      </c>
      <c r="G68" t="s">
        <v>113</v>
      </c>
      <c r="H68" t="s">
        <v>48</v>
      </c>
      <c r="I68" t="s">
        <v>112</v>
      </c>
      <c r="J68" t="s">
        <v>63</v>
      </c>
      <c r="K68" t="s">
        <v>111</v>
      </c>
      <c r="L68" t="s">
        <v>110</v>
      </c>
      <c r="M68">
        <v>9.9</v>
      </c>
      <c r="N68">
        <v>9</v>
      </c>
      <c r="O68">
        <v>10</v>
      </c>
      <c r="P68">
        <v>8</v>
      </c>
      <c r="Q68" t="s">
        <v>19</v>
      </c>
      <c r="R68" t="s">
        <v>87</v>
      </c>
      <c r="T68">
        <v>22</v>
      </c>
    </row>
    <row r="69" spans="1:20" x14ac:dyDescent="0.25">
      <c r="A69" t="s">
        <v>109</v>
      </c>
      <c r="B69" t="s">
        <v>44</v>
      </c>
      <c r="C69" t="s">
        <v>43</v>
      </c>
      <c r="D69" t="s">
        <v>108</v>
      </c>
      <c r="E69" t="s">
        <v>50</v>
      </c>
      <c r="F69" t="s">
        <v>24</v>
      </c>
      <c r="G69" t="s">
        <v>107</v>
      </c>
      <c r="H69" t="s">
        <v>48</v>
      </c>
      <c r="I69" t="s">
        <v>91</v>
      </c>
      <c r="M69">
        <v>9.9</v>
      </c>
      <c r="N69">
        <v>8</v>
      </c>
      <c r="O69">
        <v>6</v>
      </c>
      <c r="P69">
        <v>7</v>
      </c>
      <c r="Q69" t="s">
        <v>19</v>
      </c>
      <c r="R69" t="s">
        <v>87</v>
      </c>
      <c r="T69">
        <v>23</v>
      </c>
    </row>
    <row r="70" spans="1:20" x14ac:dyDescent="0.25">
      <c r="A70" t="s">
        <v>106</v>
      </c>
      <c r="B70" t="s">
        <v>44</v>
      </c>
      <c r="C70" t="s">
        <v>43</v>
      </c>
      <c r="D70" t="s">
        <v>105</v>
      </c>
      <c r="E70" t="s">
        <v>50</v>
      </c>
      <c r="F70" t="s">
        <v>24</v>
      </c>
      <c r="G70" t="s">
        <v>104</v>
      </c>
      <c r="H70" t="s">
        <v>48</v>
      </c>
      <c r="I70" t="s">
        <v>14</v>
      </c>
      <c r="J70" t="s">
        <v>47</v>
      </c>
      <c r="M70">
        <v>9.9</v>
      </c>
      <c r="N70">
        <v>9</v>
      </c>
      <c r="O70">
        <v>10</v>
      </c>
      <c r="P70">
        <v>9</v>
      </c>
      <c r="Q70" t="s">
        <v>19</v>
      </c>
      <c r="R70" t="s">
        <v>87</v>
      </c>
      <c r="T70">
        <v>24</v>
      </c>
    </row>
    <row r="71" spans="1:20" x14ac:dyDescent="0.25">
      <c r="A71" t="s">
        <v>103</v>
      </c>
      <c r="B71" t="s">
        <v>28</v>
      </c>
      <c r="C71" t="s">
        <v>27</v>
      </c>
      <c r="D71" t="s">
        <v>102</v>
      </c>
      <c r="E71" t="s">
        <v>54</v>
      </c>
      <c r="F71" t="s">
        <v>24</v>
      </c>
      <c r="G71" t="s">
        <v>101</v>
      </c>
      <c r="H71" t="s">
        <v>48</v>
      </c>
      <c r="M71">
        <v>9.9</v>
      </c>
      <c r="N71">
        <v>9</v>
      </c>
      <c r="O71">
        <v>9</v>
      </c>
      <c r="P71">
        <v>8</v>
      </c>
      <c r="Q71" t="s">
        <v>19</v>
      </c>
      <c r="R71" t="s">
        <v>87</v>
      </c>
      <c r="T71">
        <v>25</v>
      </c>
    </row>
    <row r="72" spans="1:20" x14ac:dyDescent="0.25">
      <c r="A72" t="s">
        <v>100</v>
      </c>
      <c r="B72" t="s">
        <v>28</v>
      </c>
      <c r="C72" t="s">
        <v>27</v>
      </c>
      <c r="D72" t="s">
        <v>99</v>
      </c>
      <c r="E72" t="s">
        <v>54</v>
      </c>
      <c r="F72" t="s">
        <v>24</v>
      </c>
      <c r="G72" t="s">
        <v>98</v>
      </c>
      <c r="H72" t="s">
        <v>48</v>
      </c>
      <c r="M72">
        <v>9.9</v>
      </c>
      <c r="N72">
        <v>8</v>
      </c>
      <c r="O72">
        <v>9</v>
      </c>
      <c r="P72">
        <v>7</v>
      </c>
      <c r="Q72" t="s">
        <v>19</v>
      </c>
      <c r="R72" t="s">
        <v>87</v>
      </c>
      <c r="T72">
        <v>26</v>
      </c>
    </row>
    <row r="73" spans="1:20" x14ac:dyDescent="0.25">
      <c r="A73" t="s">
        <v>97</v>
      </c>
      <c r="B73" t="s">
        <v>28</v>
      </c>
      <c r="C73" t="s">
        <v>27</v>
      </c>
      <c r="D73" t="s">
        <v>96</v>
      </c>
      <c r="E73" t="s">
        <v>50</v>
      </c>
      <c r="F73" t="s">
        <v>24</v>
      </c>
      <c r="G73" t="s">
        <v>95</v>
      </c>
      <c r="H73" t="s">
        <v>48</v>
      </c>
      <c r="I73" t="s">
        <v>68</v>
      </c>
      <c r="M73">
        <v>9.9</v>
      </c>
      <c r="N73">
        <v>9</v>
      </c>
      <c r="O73">
        <v>9</v>
      </c>
      <c r="P73">
        <v>9</v>
      </c>
      <c r="Q73" t="s">
        <v>19</v>
      </c>
      <c r="R73" t="s">
        <v>87</v>
      </c>
      <c r="T73">
        <v>27</v>
      </c>
    </row>
    <row r="74" spans="1:20" x14ac:dyDescent="0.25">
      <c r="A74" t="s">
        <v>94</v>
      </c>
      <c r="B74" t="s">
        <v>28</v>
      </c>
      <c r="C74" t="s">
        <v>27</v>
      </c>
      <c r="D74" t="s">
        <v>93</v>
      </c>
      <c r="E74" t="s">
        <v>50</v>
      </c>
      <c r="F74" t="s">
        <v>24</v>
      </c>
      <c r="G74" t="s">
        <v>92</v>
      </c>
      <c r="H74" t="s">
        <v>48</v>
      </c>
      <c r="I74" t="s">
        <v>91</v>
      </c>
      <c r="M74">
        <v>9.9</v>
      </c>
      <c r="N74">
        <v>8</v>
      </c>
      <c r="O74">
        <v>8</v>
      </c>
      <c r="P74">
        <v>8</v>
      </c>
      <c r="Q74" t="s">
        <v>19</v>
      </c>
      <c r="R74" t="s">
        <v>87</v>
      </c>
      <c r="T74">
        <v>28</v>
      </c>
    </row>
    <row r="75" spans="1:20" x14ac:dyDescent="0.25">
      <c r="A75" t="s">
        <v>90</v>
      </c>
      <c r="B75" t="s">
        <v>34</v>
      </c>
      <c r="C75" t="s">
        <v>33</v>
      </c>
      <c r="D75" t="s">
        <v>89</v>
      </c>
      <c r="E75" t="s">
        <v>54</v>
      </c>
      <c r="F75" t="s">
        <v>24</v>
      </c>
      <c r="G75" t="s">
        <v>88</v>
      </c>
      <c r="H75" t="s">
        <v>48</v>
      </c>
      <c r="M75">
        <v>9.9</v>
      </c>
      <c r="N75">
        <v>8</v>
      </c>
      <c r="O75">
        <v>10</v>
      </c>
      <c r="P75">
        <v>7</v>
      </c>
      <c r="Q75" t="s">
        <v>19</v>
      </c>
      <c r="R75" t="s">
        <v>87</v>
      </c>
      <c r="T75">
        <v>29</v>
      </c>
    </row>
    <row r="76" spans="1:20" x14ac:dyDescent="0.25">
      <c r="A76" t="s">
        <v>86</v>
      </c>
      <c r="B76" t="s">
        <v>44</v>
      </c>
      <c r="C76" t="s">
        <v>43</v>
      </c>
      <c r="D76" t="s">
        <v>85</v>
      </c>
      <c r="E76" t="s">
        <v>54</v>
      </c>
      <c r="F76" t="s">
        <v>24</v>
      </c>
      <c r="G76" t="s">
        <v>84</v>
      </c>
      <c r="H76" t="s">
        <v>48</v>
      </c>
      <c r="M76">
        <v>9.9</v>
      </c>
      <c r="N76">
        <v>8</v>
      </c>
      <c r="O76">
        <v>9</v>
      </c>
      <c r="P76">
        <v>8</v>
      </c>
      <c r="Q76" t="s">
        <v>19</v>
      </c>
      <c r="R76" t="s">
        <v>46</v>
      </c>
      <c r="T76">
        <v>30</v>
      </c>
    </row>
    <row r="77" spans="1:20" x14ac:dyDescent="0.25">
      <c r="A77" t="s">
        <v>83</v>
      </c>
      <c r="B77" t="s">
        <v>44</v>
      </c>
      <c r="C77" t="s">
        <v>43</v>
      </c>
      <c r="D77" t="s">
        <v>82</v>
      </c>
      <c r="E77" t="s">
        <v>50</v>
      </c>
      <c r="F77" t="s">
        <v>24</v>
      </c>
      <c r="G77" t="s">
        <v>81</v>
      </c>
      <c r="H77" t="s">
        <v>48</v>
      </c>
      <c r="I77" t="s">
        <v>14</v>
      </c>
      <c r="J77" t="s">
        <v>47</v>
      </c>
      <c r="M77">
        <v>9.9</v>
      </c>
      <c r="N77">
        <v>9</v>
      </c>
      <c r="O77">
        <v>10</v>
      </c>
      <c r="P77">
        <v>9</v>
      </c>
      <c r="Q77" t="s">
        <v>19</v>
      </c>
      <c r="R77" t="s">
        <v>46</v>
      </c>
      <c r="T77">
        <v>31</v>
      </c>
    </row>
    <row r="78" spans="1:20" x14ac:dyDescent="0.25">
      <c r="A78" t="s">
        <v>80</v>
      </c>
      <c r="B78" t="s">
        <v>44</v>
      </c>
      <c r="C78" t="s">
        <v>43</v>
      </c>
      <c r="D78" t="s">
        <v>79</v>
      </c>
      <c r="E78" t="s">
        <v>50</v>
      </c>
      <c r="F78" t="s">
        <v>24</v>
      </c>
      <c r="G78" t="s">
        <v>78</v>
      </c>
      <c r="H78" t="s">
        <v>48</v>
      </c>
      <c r="I78" t="s">
        <v>14</v>
      </c>
      <c r="J78" t="s">
        <v>47</v>
      </c>
      <c r="M78">
        <v>9.9</v>
      </c>
      <c r="N78">
        <v>8</v>
      </c>
      <c r="O78">
        <v>10</v>
      </c>
      <c r="P78">
        <v>9</v>
      </c>
      <c r="Q78" t="s">
        <v>19</v>
      </c>
      <c r="R78" t="s">
        <v>46</v>
      </c>
      <c r="T78">
        <v>32</v>
      </c>
    </row>
    <row r="79" spans="1:20" x14ac:dyDescent="0.25">
      <c r="A79" t="s">
        <v>77</v>
      </c>
      <c r="B79" t="s">
        <v>44</v>
      </c>
      <c r="C79" t="s">
        <v>43</v>
      </c>
      <c r="D79" t="s">
        <v>76</v>
      </c>
      <c r="E79" t="s">
        <v>54</v>
      </c>
      <c r="F79" t="s">
        <v>24</v>
      </c>
      <c r="G79" t="s">
        <v>75</v>
      </c>
      <c r="H79" t="s">
        <v>48</v>
      </c>
      <c r="M79">
        <v>9.9</v>
      </c>
      <c r="N79">
        <v>10</v>
      </c>
      <c r="O79">
        <v>9</v>
      </c>
      <c r="P79">
        <v>8</v>
      </c>
      <c r="Q79" t="s">
        <v>19</v>
      </c>
      <c r="R79" t="s">
        <v>46</v>
      </c>
      <c r="T79">
        <v>33</v>
      </c>
    </row>
    <row r="80" spans="1:20" x14ac:dyDescent="0.25">
      <c r="A80" t="s">
        <v>74</v>
      </c>
      <c r="B80" t="s">
        <v>44</v>
      </c>
      <c r="C80" t="s">
        <v>43</v>
      </c>
      <c r="D80" t="s">
        <v>73</v>
      </c>
      <c r="E80" t="s">
        <v>50</v>
      </c>
      <c r="F80" t="s">
        <v>24</v>
      </c>
      <c r="G80" t="s">
        <v>72</v>
      </c>
      <c r="H80" t="s">
        <v>48</v>
      </c>
      <c r="I80" t="s">
        <v>14</v>
      </c>
      <c r="J80" t="s">
        <v>47</v>
      </c>
      <c r="M80">
        <v>9.9</v>
      </c>
      <c r="N80">
        <v>10</v>
      </c>
      <c r="O80">
        <v>10</v>
      </c>
      <c r="P80">
        <v>9</v>
      </c>
      <c r="Q80" t="s">
        <v>19</v>
      </c>
      <c r="R80" t="s">
        <v>46</v>
      </c>
      <c r="T80">
        <v>34</v>
      </c>
    </row>
    <row r="81" spans="1:20" x14ac:dyDescent="0.25">
      <c r="A81" t="s">
        <v>71</v>
      </c>
      <c r="B81" t="s">
        <v>44</v>
      </c>
      <c r="C81" t="s">
        <v>43</v>
      </c>
      <c r="D81" t="s">
        <v>70</v>
      </c>
      <c r="E81" t="s">
        <v>50</v>
      </c>
      <c r="F81" t="s">
        <v>24</v>
      </c>
      <c r="G81" t="s">
        <v>69</v>
      </c>
      <c r="H81" t="s">
        <v>48</v>
      </c>
      <c r="I81" t="s">
        <v>68</v>
      </c>
      <c r="M81">
        <v>9.9</v>
      </c>
      <c r="N81">
        <v>10</v>
      </c>
      <c r="O81">
        <v>10</v>
      </c>
      <c r="P81">
        <v>9</v>
      </c>
      <c r="Q81" t="s">
        <v>19</v>
      </c>
      <c r="R81" t="s">
        <v>46</v>
      </c>
      <c r="T81">
        <v>35</v>
      </c>
    </row>
    <row r="82" spans="1:20" x14ac:dyDescent="0.25">
      <c r="A82" t="s">
        <v>67</v>
      </c>
      <c r="B82" t="s">
        <v>28</v>
      </c>
      <c r="C82" t="s">
        <v>27</v>
      </c>
      <c r="D82" t="s">
        <v>66</v>
      </c>
      <c r="E82" t="s">
        <v>54</v>
      </c>
      <c r="F82" t="s">
        <v>24</v>
      </c>
      <c r="G82" t="s">
        <v>65</v>
      </c>
      <c r="H82" t="s">
        <v>48</v>
      </c>
      <c r="I82" t="s">
        <v>64</v>
      </c>
      <c r="J82" t="s">
        <v>63</v>
      </c>
      <c r="K82" t="s">
        <v>21</v>
      </c>
      <c r="L82" t="s">
        <v>30</v>
      </c>
      <c r="M82">
        <v>9.9</v>
      </c>
      <c r="N82">
        <v>8</v>
      </c>
      <c r="O82">
        <v>9</v>
      </c>
      <c r="P82">
        <v>7</v>
      </c>
      <c r="Q82" t="s">
        <v>19</v>
      </c>
      <c r="R82" t="s">
        <v>46</v>
      </c>
      <c r="T82">
        <v>36</v>
      </c>
    </row>
    <row r="83" spans="1:20" x14ac:dyDescent="0.25">
      <c r="A83" t="s">
        <v>62</v>
      </c>
      <c r="B83" t="s">
        <v>28</v>
      </c>
      <c r="C83" t="s">
        <v>27</v>
      </c>
      <c r="D83" t="s">
        <v>61</v>
      </c>
      <c r="E83" t="s">
        <v>54</v>
      </c>
      <c r="F83" t="s">
        <v>24</v>
      </c>
      <c r="G83" t="s">
        <v>60</v>
      </c>
      <c r="H83" t="s">
        <v>48</v>
      </c>
      <c r="M83">
        <v>9.9</v>
      </c>
      <c r="N83">
        <v>9</v>
      </c>
      <c r="O83">
        <v>9</v>
      </c>
      <c r="P83">
        <v>8</v>
      </c>
      <c r="Q83" t="s">
        <v>19</v>
      </c>
      <c r="R83" t="s">
        <v>46</v>
      </c>
      <c r="T83">
        <v>37</v>
      </c>
    </row>
    <row r="84" spans="1:20" x14ac:dyDescent="0.25">
      <c r="A84" t="s">
        <v>59</v>
      </c>
      <c r="B84" t="s">
        <v>28</v>
      </c>
      <c r="C84" t="s">
        <v>27</v>
      </c>
      <c r="D84" t="s">
        <v>58</v>
      </c>
      <c r="E84" t="s">
        <v>54</v>
      </c>
      <c r="F84" t="s">
        <v>24</v>
      </c>
      <c r="G84" t="s">
        <v>57</v>
      </c>
      <c r="H84" t="s">
        <v>48</v>
      </c>
      <c r="M84">
        <v>9.9</v>
      </c>
      <c r="N84">
        <v>8</v>
      </c>
      <c r="O84">
        <v>9</v>
      </c>
      <c r="P84">
        <v>7</v>
      </c>
      <c r="Q84" t="s">
        <v>19</v>
      </c>
      <c r="R84" t="s">
        <v>46</v>
      </c>
      <c r="T84">
        <v>38</v>
      </c>
    </row>
    <row r="85" spans="1:20" x14ac:dyDescent="0.25">
      <c r="A85" t="s">
        <v>56</v>
      </c>
      <c r="B85" t="s">
        <v>44</v>
      </c>
      <c r="C85" t="s">
        <v>43</v>
      </c>
      <c r="D85" t="s">
        <v>55</v>
      </c>
      <c r="E85" t="s">
        <v>54</v>
      </c>
      <c r="F85" t="s">
        <v>24</v>
      </c>
      <c r="G85" t="s">
        <v>53</v>
      </c>
      <c r="H85" t="s">
        <v>48</v>
      </c>
      <c r="M85">
        <v>9.9</v>
      </c>
      <c r="N85">
        <v>9</v>
      </c>
      <c r="O85">
        <v>10</v>
      </c>
      <c r="P85">
        <v>8</v>
      </c>
      <c r="Q85" t="s">
        <v>19</v>
      </c>
      <c r="R85" t="s">
        <v>46</v>
      </c>
      <c r="T85">
        <v>39</v>
      </c>
    </row>
    <row r="86" spans="1:20" x14ac:dyDescent="0.25">
      <c r="A86" t="s">
        <v>52</v>
      </c>
      <c r="B86" t="s">
        <v>44</v>
      </c>
      <c r="C86" t="s">
        <v>43</v>
      </c>
      <c r="D86" t="s">
        <v>51</v>
      </c>
      <c r="E86" t="s">
        <v>50</v>
      </c>
      <c r="F86" t="s">
        <v>24</v>
      </c>
      <c r="G86" t="s">
        <v>49</v>
      </c>
      <c r="H86" t="s">
        <v>48</v>
      </c>
      <c r="I86" t="s">
        <v>14</v>
      </c>
      <c r="J86" t="s">
        <v>47</v>
      </c>
      <c r="M86">
        <v>9.9</v>
      </c>
      <c r="N86">
        <v>10</v>
      </c>
      <c r="O86">
        <v>10</v>
      </c>
      <c r="P86">
        <v>9</v>
      </c>
      <c r="Q86" t="s">
        <v>19</v>
      </c>
      <c r="R86" t="s">
        <v>46</v>
      </c>
      <c r="T86">
        <v>40</v>
      </c>
    </row>
    <row r="87" spans="1:20" x14ac:dyDescent="0.25">
      <c r="A87" t="s">
        <v>45</v>
      </c>
      <c r="B87" t="s">
        <v>44</v>
      </c>
      <c r="C87" t="s">
        <v>43</v>
      </c>
      <c r="D87" t="s">
        <v>42</v>
      </c>
      <c r="E87" t="s">
        <v>25</v>
      </c>
      <c r="F87" t="s">
        <v>24</v>
      </c>
      <c r="G87" t="s">
        <v>41</v>
      </c>
      <c r="H87" t="s">
        <v>22</v>
      </c>
      <c r="I87" t="s">
        <v>21</v>
      </c>
      <c r="J87" t="s">
        <v>30</v>
      </c>
      <c r="M87">
        <v>9.9</v>
      </c>
      <c r="N87">
        <v>9</v>
      </c>
      <c r="O87">
        <v>10</v>
      </c>
      <c r="P87">
        <v>9</v>
      </c>
      <c r="Q87" t="s">
        <v>19</v>
      </c>
      <c r="R87" t="s">
        <v>18</v>
      </c>
      <c r="T87">
        <v>41</v>
      </c>
    </row>
    <row r="88" spans="1:20" x14ac:dyDescent="0.25">
      <c r="A88" t="s">
        <v>40</v>
      </c>
      <c r="B88" t="s">
        <v>39</v>
      </c>
      <c r="C88" t="s">
        <v>38</v>
      </c>
      <c r="D88" t="s">
        <v>37</v>
      </c>
      <c r="E88" t="s">
        <v>25</v>
      </c>
      <c r="F88" t="s">
        <v>24</v>
      </c>
      <c r="G88" t="s">
        <v>36</v>
      </c>
      <c r="H88" t="s">
        <v>22</v>
      </c>
      <c r="I88" t="s">
        <v>21</v>
      </c>
      <c r="J88" t="s">
        <v>20</v>
      </c>
      <c r="M88">
        <v>9.9</v>
      </c>
      <c r="N88">
        <v>8</v>
      </c>
      <c r="O88">
        <v>10</v>
      </c>
      <c r="P88">
        <v>8</v>
      </c>
      <c r="Q88" t="s">
        <v>19</v>
      </c>
      <c r="R88" t="s">
        <v>18</v>
      </c>
      <c r="T88">
        <v>42</v>
      </c>
    </row>
    <row r="89" spans="1:20" x14ac:dyDescent="0.25">
      <c r="A89" t="s">
        <v>35</v>
      </c>
      <c r="B89" t="s">
        <v>34</v>
      </c>
      <c r="C89" t="s">
        <v>33</v>
      </c>
      <c r="D89" t="s">
        <v>32</v>
      </c>
      <c r="E89" t="s">
        <v>25</v>
      </c>
      <c r="F89" t="s">
        <v>24</v>
      </c>
      <c r="G89" t="s">
        <v>31</v>
      </c>
      <c r="H89" t="s">
        <v>22</v>
      </c>
      <c r="I89" t="s">
        <v>21</v>
      </c>
      <c r="J89" t="s">
        <v>30</v>
      </c>
      <c r="M89">
        <v>9.9</v>
      </c>
      <c r="N89">
        <v>7</v>
      </c>
      <c r="O89">
        <v>9</v>
      </c>
      <c r="P89">
        <v>7</v>
      </c>
      <c r="Q89" t="s">
        <v>19</v>
      </c>
      <c r="R89" t="s">
        <v>18</v>
      </c>
      <c r="T89">
        <v>43</v>
      </c>
    </row>
    <row r="90" spans="1:20" x14ac:dyDescent="0.25">
      <c r="A90" t="s">
        <v>29</v>
      </c>
      <c r="B90" t="s">
        <v>28</v>
      </c>
      <c r="C90" t="s">
        <v>27</v>
      </c>
      <c r="D90" t="s">
        <v>26</v>
      </c>
      <c r="E90" t="s">
        <v>25</v>
      </c>
      <c r="F90" t="s">
        <v>24</v>
      </c>
      <c r="G90" t="s">
        <v>23</v>
      </c>
      <c r="H90" t="s">
        <v>22</v>
      </c>
      <c r="I90" t="s">
        <v>21</v>
      </c>
      <c r="J90" t="s">
        <v>20</v>
      </c>
      <c r="M90">
        <v>9.9</v>
      </c>
      <c r="N90">
        <v>8</v>
      </c>
      <c r="O90">
        <v>8</v>
      </c>
      <c r="P90">
        <v>7</v>
      </c>
      <c r="Q90" t="s">
        <v>19</v>
      </c>
      <c r="R90" t="s">
        <v>18</v>
      </c>
      <c r="T90">
        <v>44</v>
      </c>
    </row>
    <row r="91" spans="1:20" x14ac:dyDescent="0.25">
      <c r="M91" s="2" t="s">
        <v>17</v>
      </c>
      <c r="N91" s="2" t="s">
        <v>16</v>
      </c>
      <c r="O91" s="2" t="s">
        <v>15</v>
      </c>
      <c r="P91" s="2" t="s">
        <v>14</v>
      </c>
    </row>
    <row r="92" spans="1:20" x14ac:dyDescent="0.25">
      <c r="J92" s="7" t="s">
        <v>13</v>
      </c>
      <c r="K92" s="7" t="s">
        <v>12</v>
      </c>
      <c r="L92" s="6" t="s">
        <v>11</v>
      </c>
      <c r="M92" s="8">
        <f>AVERAGE(M47:M90)</f>
        <v>9.8772727272727199</v>
      </c>
      <c r="N92" s="8">
        <f>AVERAGE(N47:N90)</f>
        <v>8.25</v>
      </c>
      <c r="O92" s="8">
        <f>AVERAGE(O47:O90)</f>
        <v>9.0909090909090917</v>
      </c>
      <c r="P92" s="8">
        <f>AVERAGE(P47:P90)</f>
        <v>7.6818181818181817</v>
      </c>
      <c r="Q92" s="6" t="s">
        <v>10</v>
      </c>
    </row>
    <row r="93" spans="1:20" x14ac:dyDescent="0.25">
      <c r="J93" s="7"/>
      <c r="K93" s="7"/>
      <c r="L93" s="6" t="s">
        <v>9</v>
      </c>
      <c r="M93" s="9">
        <f>_xlfn.STDEV.P(M47:M90)</f>
        <v>6.3473818380768057E-2</v>
      </c>
      <c r="N93" s="9">
        <f>_xlfn.STDEV.P(N47:N90)</f>
        <v>0.90766934307799352</v>
      </c>
      <c r="O93" s="9">
        <f>_xlfn.STDEV.P(O47:O90)</f>
        <v>0.8743356391668794</v>
      </c>
      <c r="P93" s="9">
        <f>_xlfn.STDEV.P(P47:P90)</f>
        <v>0.81944347169636123</v>
      </c>
    </row>
    <row r="94" spans="1:20" x14ac:dyDescent="0.25">
      <c r="J94" s="7"/>
      <c r="K94" s="7"/>
      <c r="L94" s="6" t="s">
        <v>8</v>
      </c>
      <c r="M94" s="8">
        <f>M92+1.8*M93</f>
        <v>9.9915256003581021</v>
      </c>
      <c r="N94" s="8">
        <f>N92+1.8*N93</f>
        <v>9.8838048175403888</v>
      </c>
      <c r="O94" s="8">
        <f>O92+1.8*O93</f>
        <v>10.664713241409475</v>
      </c>
      <c r="P94" s="8">
        <f>P92+1.8*P93</f>
        <v>9.1568164308716327</v>
      </c>
    </row>
    <row r="95" spans="1:20" x14ac:dyDescent="0.25">
      <c r="J95" s="7"/>
      <c r="K95" s="7"/>
      <c r="L95" s="6" t="s">
        <v>7</v>
      </c>
      <c r="M95" s="8">
        <f>M92-1.8*M93</f>
        <v>9.7630198541873376</v>
      </c>
      <c r="N95" s="8">
        <f>N92-1.8*N93</f>
        <v>6.6161951824596112</v>
      </c>
      <c r="O95" s="8">
        <f>O92-1.8*O93</f>
        <v>7.5171049404087089</v>
      </c>
      <c r="P95" s="8">
        <f>P92-1.8*P93</f>
        <v>6.2068199327647315</v>
      </c>
    </row>
    <row r="96" spans="1:20" x14ac:dyDescent="0.25">
      <c r="J96" s="7"/>
      <c r="K96" s="7"/>
      <c r="L96" s="6" t="s">
        <v>6</v>
      </c>
      <c r="M96" s="6">
        <v>10</v>
      </c>
      <c r="N96" s="6">
        <v>9</v>
      </c>
      <c r="O96" s="6">
        <v>10</v>
      </c>
      <c r="P96" s="6">
        <v>9</v>
      </c>
    </row>
    <row r="97" spans="10:16" x14ac:dyDescent="0.25">
      <c r="J97" s="7"/>
      <c r="K97" s="7"/>
      <c r="L97" s="6" t="s">
        <v>5</v>
      </c>
      <c r="M97" s="6">
        <v>10</v>
      </c>
      <c r="N97" s="6">
        <v>7</v>
      </c>
      <c r="O97" s="6">
        <v>8</v>
      </c>
      <c r="P97" s="6">
        <v>7</v>
      </c>
    </row>
    <row r="98" spans="10:16" x14ac:dyDescent="0.25">
      <c r="J98" s="3"/>
      <c r="K98" s="3"/>
      <c r="L98" s="5" t="s">
        <v>4</v>
      </c>
      <c r="M98" s="4" t="s">
        <v>3</v>
      </c>
      <c r="N98" s="4" t="s">
        <v>2</v>
      </c>
      <c r="O98" s="4" t="s">
        <v>1</v>
      </c>
      <c r="P98" s="4" t="s">
        <v>0</v>
      </c>
    </row>
    <row r="99" spans="10:16" x14ac:dyDescent="0.25">
      <c r="J99" s="3"/>
      <c r="K99" s="3"/>
      <c r="L99" s="2"/>
      <c r="M99" s="1"/>
      <c r="N99" s="1"/>
      <c r="O99" s="1"/>
      <c r="P99" s="1"/>
    </row>
  </sheetData>
  <mergeCells count="4">
    <mergeCell ref="J37:J42"/>
    <mergeCell ref="K37:K42"/>
    <mergeCell ref="J92:J97"/>
    <mergeCell ref="K92:K97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L371_8AUG2025 Target Ref Data </vt:lpstr>
      <vt:lpstr>'L371_8AUG2025 Target Ref Data '!L371_8AUG2025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Beck</dc:creator>
  <cp:lastModifiedBy>Dylan Beck</cp:lastModifiedBy>
  <dcterms:created xsi:type="dcterms:W3CDTF">2025-08-18T13:20:51Z</dcterms:created>
  <dcterms:modified xsi:type="dcterms:W3CDTF">2025-08-18T13:22:17Z</dcterms:modified>
</cp:coreProperties>
</file>