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095" windowWidth="11970" windowHeight="5565" tabRatio="630" activeTab="4"/>
  </bookViews>
  <sheets>
    <sheet name="L-60 Varnish (New Procedure)" sheetId="1" r:id="rId1"/>
    <sheet name="L-33" sheetId="2" r:id="rId2"/>
    <sheet name="L-37 Pinion" sheetId="3" r:id="rId3"/>
    <sheet name="L-37 Ring" sheetId="4" r:id="rId4"/>
    <sheet name="L-42" sheetId="5" r:id="rId5"/>
    <sheet name="L-60 Sludge" sheetId="6" r:id="rId6"/>
    <sheet name="L-60 Varnish" sheetId="7" r:id="rId7"/>
    <sheet name="Attendance" sheetId="8" r:id="rId8"/>
    <sheet name="Comments" sheetId="9" r:id="rId9"/>
  </sheets>
  <definedNames>
    <definedName name="_xlnm.Print_Area" localSheetId="1">'L-33'!$A$1:$R$91</definedName>
    <definedName name="_xlnm.Print_Area" localSheetId="2">'L-37 Pinion'!$A$8:$U$120</definedName>
    <definedName name="_xlnm.Print_Area" localSheetId="3">'L-37 Ring'!$A$8:$U$121</definedName>
    <definedName name="_xlnm.Print_Area" localSheetId="4">'L-42'!$A$8:$U$54</definedName>
    <definedName name="_xlnm.Print_Area" localSheetId="5">'L-60 Sludge'!$A$1:$R$33</definedName>
    <definedName name="_xlnm.Print_Area" localSheetId="6">'L-60 Varnish'!$A$1:$R$61</definedName>
    <definedName name="_xlnm.Print_Area" localSheetId="0">'L-60 Varnish (New Procedure)'!$A$1:$S$61</definedName>
    <definedName name="_xlnm.Print_Titles" localSheetId="1">'L-33'!$1:$7</definedName>
    <definedName name="_xlnm.Print_Titles" localSheetId="2">'L-37 Pinion'!$1:$8</definedName>
    <definedName name="_xlnm.Print_Titles" localSheetId="3">'L-37 Ring'!$1:$8</definedName>
    <definedName name="_xlnm.Print_Titles" localSheetId="4">'L-42'!$1:$7</definedName>
    <definedName name="_xlnm.Print_Titles" localSheetId="5">'L-60 Sludge'!$1:$7</definedName>
    <definedName name="_xlnm.Print_Titles" localSheetId="6">'L-60 Varnish'!$1:$7</definedName>
    <definedName name="_xlnm.Print_Titles" localSheetId="0">'L-60 Varnish (New Procedure)'!$1:$7</definedName>
  </definedNames>
  <calcPr fullCalcOnLoad="1"/>
</workbook>
</file>

<file path=xl/sharedStrings.xml><?xml version="1.0" encoding="utf-8"?>
<sst xmlns="http://schemas.openxmlformats.org/spreadsheetml/2006/main" count="429" uniqueCount="84">
  <si>
    <t xml:space="preserve"> ASTM Gear Calibration Workshop</t>
  </si>
  <si>
    <t xml:space="preserve"> </t>
  </si>
  <si>
    <t>L-33 GEARS</t>
  </si>
  <si>
    <t>RATER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</si>
  <si>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</si>
  <si>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</si>
  <si>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</si>
  <si>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</si>
  <si>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</si>
  <si>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</si>
  <si>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</si>
  <si>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</si>
  <si>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</si>
  <si>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</si>
  <si>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</si>
  <si>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Scoring</t>
  </si>
  <si>
    <t>L-42 GEARS</t>
  </si>
  <si>
    <t>Pinion</t>
  </si>
  <si>
    <t>Ring</t>
  </si>
  <si>
    <t>L-60 GEARS Sludge (Large Gear Only)</t>
  </si>
  <si>
    <t>L-60 GEARS Varnish (Large Gear Only)</t>
  </si>
  <si>
    <t>L-33</t>
  </si>
  <si>
    <t>L-37</t>
  </si>
  <si>
    <t>L-42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</si>
  <si>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</si>
  <si>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</si>
  <si>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</si>
  <si>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</si>
  <si>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</si>
  <si>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</si>
  <si>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</si>
  <si>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</si>
  <si>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</si>
  <si>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</si>
  <si>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1C</t>
  </si>
  <si>
    <t>2C</t>
  </si>
  <si>
    <t>3C</t>
  </si>
  <si>
    <t>4C</t>
  </si>
  <si>
    <t>L-37 RING GEARS</t>
  </si>
  <si>
    <t>Name</t>
  </si>
  <si>
    <t>L-60-1</t>
  </si>
  <si>
    <t>Spitting</t>
  </si>
  <si>
    <t>Total Rust</t>
  </si>
  <si>
    <t>Yi</t>
  </si>
  <si>
    <t>Mean</t>
  </si>
  <si>
    <t>CMIR</t>
  </si>
  <si>
    <t>OIL</t>
  </si>
  <si>
    <t>Pinion #</t>
  </si>
  <si>
    <t>Set #</t>
  </si>
  <si>
    <t>Rating</t>
  </si>
  <si>
    <t>RESULTS</t>
  </si>
  <si>
    <t>TMC #</t>
  </si>
  <si>
    <t>Original</t>
  </si>
  <si>
    <t>RCMS</t>
  </si>
  <si>
    <t>RCMS #</t>
  </si>
  <si>
    <t>RCMS Mean</t>
  </si>
  <si>
    <t xml:space="preserve">L-33-1:  Raters  31 and 33 are not rating L-33-1 reference or non-reference oil tests at their respective labs.              
</t>
  </si>
  <si>
    <t>Richmond, VA  January 12, 13, &amp; 14, 2010</t>
  </si>
  <si>
    <t>Ricmond, VA  January 12, 13, &amp; 14, 2010</t>
  </si>
  <si>
    <t xml:space="preserve">Ralph Kozlowski </t>
  </si>
  <si>
    <t xml:space="preserve">Pete Radonich   </t>
  </si>
  <si>
    <t xml:space="preserve">Brian Foecking  </t>
  </si>
  <si>
    <t>Marty Rose</t>
  </si>
  <si>
    <t xml:space="preserve">Wes Stocks   </t>
  </si>
  <si>
    <t>151-3</t>
  </si>
  <si>
    <t>123-2</t>
  </si>
  <si>
    <t>NRO</t>
  </si>
  <si>
    <t>148-1</t>
  </si>
  <si>
    <t>151-2</t>
  </si>
  <si>
    <t>New</t>
  </si>
  <si>
    <t>Pat Adams</t>
  </si>
  <si>
    <t>Frank Lopez</t>
  </si>
  <si>
    <t>Jesse Rodriguez</t>
  </si>
  <si>
    <t>x</t>
  </si>
  <si>
    <t>Booth &amp; Jig</t>
  </si>
  <si>
    <t>Jig Only</t>
  </si>
  <si>
    <t>Current</t>
  </si>
  <si>
    <t>METHOD</t>
  </si>
  <si>
    <t>*Rater 25 is not rating L-60-1 reference or non-reference oil tests at their respective lab.</t>
  </si>
  <si>
    <t xml:space="preserve">L-60-1:  Rater 25 is not rating L-60-1 reference or non-reference oil tests at their respective lab.  </t>
  </si>
  <si>
    <t xml:space="preserve">L-37:  Rater  27 is not rating L-37 reference or non-reference oil tests at their respective lab.  </t>
  </si>
  <si>
    <t xml:space="preserve">L-42:  Rater 27 is not rating L-42 reference or non-reference oil tests at their respective lab.  </t>
  </si>
  <si>
    <t>*Rater 27 is not rating L-37 reference or non-reference oil tests at their respective lab</t>
  </si>
  <si>
    <t>*Rater 27 is not rating L-42 reference or non-reference oil tests at their respective lab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</si>
</sst>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0.00_)"/>
    <numFmt numFmtId="168" formatCode="mm/dd/yy"/>
    <numFmt numFmtId="169" formatCode="0.000"/>
    <numFmt numFmtId="170" formatCode="0.00;[Red]0.00"/>
    <numFmt numFmtId="171" formatCode="0.0;[Red]0.0"/>
    <numFmt numFmtId="172" formatCode="0.0000"/>
    <numFmt numFmtId="173" formatCode="0.00_);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;[Red]0"/>
    <numFmt numFmtId="179" formatCode="0.0_);\(0.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Continuous" vertical="justify"/>
    </xf>
    <xf numFmtId="0" fontId="1" fillId="0" borderId="0" xfId="0" applyFont="1" applyBorder="1" applyAlignment="1">
      <alignment horizontal="centerContinuous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6" fontId="0" fillId="0" borderId="0" xfId="0" applyNumberFormat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justify" wrapText="1"/>
    </xf>
    <xf numFmtId="2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justify"/>
    </xf>
    <xf numFmtId="171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justify"/>
    </xf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 vertical="justify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workbookViewId="0" topLeftCell="A1">
      <pane ySplit="7" topLeftCell="BM8" activePane="bottomLeft" state="frozen"/>
      <selection pane="topLeft" activeCell="A1" sqref="A1"/>
      <selection pane="bottomLeft" activeCell="R51" sqref="R51"/>
    </sheetView>
  </sheetViews>
  <sheetFormatPr defaultColWidth="9.140625" defaultRowHeight="12.75"/>
  <cols>
    <col min="1" max="1" width="10.57421875" style="0" customWidth="1"/>
    <col min="2" max="2" width="6.421875" style="7" customWidth="1"/>
    <col min="3" max="3" width="5.57421875" style="7" customWidth="1"/>
    <col min="4" max="14" width="5.140625" style="7" customWidth="1"/>
    <col min="15" max="15" width="4.421875" style="7" customWidth="1"/>
    <col min="16" max="16" width="5.57421875" style="7" customWidth="1"/>
    <col min="17" max="17" width="5.140625" style="7" customWidth="1"/>
    <col min="18" max="18" width="6.421875" style="35" customWidth="1"/>
    <col min="19" max="19" width="8.140625" style="45" customWidth="1"/>
    <col min="20" max="20" width="4.7109375" style="0" customWidth="1"/>
    <col min="21" max="21" width="8.7109375" style="0" customWidth="1"/>
    <col min="22" max="23" width="8.7109375" style="7" customWidth="1"/>
    <col min="24" max="16384" width="8.7109375" style="0" customWidth="1"/>
  </cols>
  <sheetData>
    <row r="1" spans="2:19" ht="15.75">
      <c r="B1" s="76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2:19" ht="15.75">
      <c r="B2" s="74" t="s">
        <v>57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2:3" ht="15.75">
      <c r="B3" s="27" t="s">
        <v>1</v>
      </c>
      <c r="C3" s="6"/>
    </row>
    <row r="4" spans="2:19" ht="12.75">
      <c r="B4" s="77" t="s">
        <v>20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ht="12.75">
      <c r="B5" s="7" t="s">
        <v>1</v>
      </c>
    </row>
    <row r="6" spans="3:21" ht="12.75"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6"/>
      <c r="U6" s="8"/>
    </row>
    <row r="7" spans="1:21" ht="12.75">
      <c r="A7" s="65" t="s">
        <v>77</v>
      </c>
      <c r="B7" s="6" t="s">
        <v>10</v>
      </c>
      <c r="C7" s="6">
        <v>4</v>
      </c>
      <c r="D7" s="6">
        <v>6</v>
      </c>
      <c r="E7" s="6">
        <v>7</v>
      </c>
      <c r="F7" s="6">
        <v>10</v>
      </c>
      <c r="G7" s="6">
        <v>11</v>
      </c>
      <c r="H7" s="6">
        <v>16</v>
      </c>
      <c r="I7" s="6">
        <v>22</v>
      </c>
      <c r="J7" s="67">
        <v>25</v>
      </c>
      <c r="K7" s="6">
        <v>27</v>
      </c>
      <c r="L7" s="6">
        <v>29</v>
      </c>
      <c r="M7" s="6">
        <v>30</v>
      </c>
      <c r="N7" s="6">
        <v>33</v>
      </c>
      <c r="O7" s="6"/>
      <c r="P7" s="6" t="s">
        <v>5</v>
      </c>
      <c r="Q7" s="6" t="s">
        <v>6</v>
      </c>
      <c r="R7" s="44" t="s">
        <v>7</v>
      </c>
      <c r="S7" s="46" t="s">
        <v>8</v>
      </c>
      <c r="U7" s="8" t="s">
        <v>51</v>
      </c>
    </row>
    <row r="8" spans="1:21" ht="12.75">
      <c r="A8" t="s">
        <v>75</v>
      </c>
      <c r="B8" s="9">
        <v>1</v>
      </c>
      <c r="C8" s="30"/>
      <c r="D8" s="30"/>
      <c r="E8" s="30">
        <v>7.6</v>
      </c>
      <c r="F8" s="30"/>
      <c r="G8" s="30">
        <v>7.6</v>
      </c>
      <c r="H8" s="30">
        <v>7.28</v>
      </c>
      <c r="I8" s="30">
        <v>6.62</v>
      </c>
      <c r="J8" s="30">
        <v>7.49</v>
      </c>
      <c r="K8" s="30">
        <v>7.41</v>
      </c>
      <c r="L8" s="30">
        <v>7.58</v>
      </c>
      <c r="M8" s="30">
        <v>7.58</v>
      </c>
      <c r="N8" s="30"/>
      <c r="O8" s="6"/>
      <c r="P8" s="26">
        <f>MAX(C8:N8)</f>
        <v>7.6</v>
      </c>
      <c r="Q8" s="26">
        <f>MIN(C8:N8)</f>
        <v>6.62</v>
      </c>
      <c r="R8" s="35">
        <f>AVERAGE(C8:N8)</f>
        <v>7.395</v>
      </c>
      <c r="S8" s="45">
        <f>STDEV(C8:N8)</f>
        <v>0.33286633954188855</v>
      </c>
      <c r="U8" s="7">
        <v>9</v>
      </c>
    </row>
    <row r="9" spans="1:21" ht="12.75">
      <c r="A9" t="s">
        <v>74</v>
      </c>
      <c r="B9" s="9"/>
      <c r="C9" s="30"/>
      <c r="D9" s="30"/>
      <c r="E9" s="30">
        <v>7.62</v>
      </c>
      <c r="F9" s="30"/>
      <c r="G9" s="30">
        <v>7.54</v>
      </c>
      <c r="H9" s="30">
        <v>7.78</v>
      </c>
      <c r="I9" s="30">
        <v>6.74</v>
      </c>
      <c r="J9" s="30">
        <v>7.57</v>
      </c>
      <c r="K9" s="30">
        <v>7.36</v>
      </c>
      <c r="L9" s="30">
        <v>7.23</v>
      </c>
      <c r="M9" s="30">
        <v>7.68</v>
      </c>
      <c r="N9" s="30"/>
      <c r="O9" s="6"/>
      <c r="P9" s="26">
        <f>MAX(C9:N9)</f>
        <v>7.78</v>
      </c>
      <c r="Q9" s="26">
        <f>MIN(C9:N9)</f>
        <v>6.74</v>
      </c>
      <c r="R9" s="35">
        <f>AVERAGE(C9:N9)</f>
        <v>7.44</v>
      </c>
      <c r="S9" s="45">
        <f>STDEV(C9:N9)</f>
        <v>0.33230794668284236</v>
      </c>
      <c r="U9" s="7"/>
    </row>
    <row r="10" spans="1:21" ht="12.75">
      <c r="A10" t="s">
        <v>76</v>
      </c>
      <c r="B10" s="9"/>
      <c r="C10" s="30"/>
      <c r="D10" s="30"/>
      <c r="E10" s="35">
        <v>6.85</v>
      </c>
      <c r="F10" s="35"/>
      <c r="G10" s="35">
        <v>7.7</v>
      </c>
      <c r="H10" s="35">
        <v>7.82</v>
      </c>
      <c r="I10" s="35">
        <v>6.9</v>
      </c>
      <c r="J10" s="35">
        <v>7.24</v>
      </c>
      <c r="K10" s="35">
        <v>6.89</v>
      </c>
      <c r="L10" s="35">
        <v>7.74</v>
      </c>
      <c r="M10" s="35">
        <v>8.19</v>
      </c>
      <c r="N10" s="30"/>
      <c r="O10" s="6"/>
      <c r="P10" s="26">
        <f>MAX(C10:N10)</f>
        <v>8.19</v>
      </c>
      <c r="Q10" s="26">
        <f>MIN(C10:N10)</f>
        <v>6.85</v>
      </c>
      <c r="R10" s="35">
        <f>AVERAGE(C10:N10)</f>
        <v>7.416250000000001</v>
      </c>
      <c r="S10" s="45">
        <f>STDEV(C10:N10)</f>
        <v>0.5130006265660286</v>
      </c>
      <c r="U10" s="7"/>
    </row>
    <row r="11" spans="2:21" ht="12.75">
      <c r="B11" s="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"/>
      <c r="P11" s="6"/>
      <c r="Q11" s="6"/>
      <c r="R11" s="44"/>
      <c r="S11" s="46"/>
      <c r="U11" s="7"/>
    </row>
    <row r="12" spans="1:21" ht="12.75">
      <c r="A12" t="s">
        <v>75</v>
      </c>
      <c r="B12" s="9">
        <v>2</v>
      </c>
      <c r="C12" s="30"/>
      <c r="D12" s="30"/>
      <c r="E12" s="30">
        <v>9.05</v>
      </c>
      <c r="F12" s="30"/>
      <c r="G12" s="30">
        <v>8.8</v>
      </c>
      <c r="H12" s="30">
        <v>8.8</v>
      </c>
      <c r="I12" s="30">
        <v>9</v>
      </c>
      <c r="J12" s="30">
        <v>8.65</v>
      </c>
      <c r="K12" s="30">
        <v>9.2</v>
      </c>
      <c r="L12" s="30">
        <v>9.05</v>
      </c>
      <c r="M12" s="30">
        <v>7.92</v>
      </c>
      <c r="N12" s="30"/>
      <c r="O12" s="6"/>
      <c r="P12" s="26">
        <f>MAX(C12:N12)</f>
        <v>9.2</v>
      </c>
      <c r="Q12" s="26">
        <f>MIN(C12:N12)</f>
        <v>7.92</v>
      </c>
      <c r="R12" s="35">
        <f>AVERAGE(C12:N12)</f>
        <v>8.80875</v>
      </c>
      <c r="S12" s="45">
        <f>STDEV(C12:N12)</f>
        <v>0.4002298446785846</v>
      </c>
      <c r="U12" s="7">
        <v>5</v>
      </c>
    </row>
    <row r="13" spans="1:21" ht="12.75">
      <c r="A13" t="s">
        <v>74</v>
      </c>
      <c r="B13" s="9"/>
      <c r="C13" s="30"/>
      <c r="D13" s="30"/>
      <c r="E13" s="30">
        <v>9.1</v>
      </c>
      <c r="F13" s="30"/>
      <c r="G13" s="30">
        <v>8.25</v>
      </c>
      <c r="H13" s="30">
        <v>9</v>
      </c>
      <c r="I13" s="30">
        <v>8.95</v>
      </c>
      <c r="J13" s="30">
        <v>8.74</v>
      </c>
      <c r="K13" s="30">
        <v>8.7</v>
      </c>
      <c r="L13" s="30">
        <v>9.1</v>
      </c>
      <c r="M13" s="30">
        <v>7.98</v>
      </c>
      <c r="N13" s="30"/>
      <c r="O13" s="6"/>
      <c r="P13" s="26">
        <f>MAX(C13:N13)</f>
        <v>9.1</v>
      </c>
      <c r="Q13" s="26">
        <f>MIN(C13:N13)</f>
        <v>7.98</v>
      </c>
      <c r="R13" s="35">
        <f>AVERAGE(C13:N13)</f>
        <v>8.7275</v>
      </c>
      <c r="S13" s="45">
        <f>STDEV(C13:N13)</f>
        <v>0.41212862069991324</v>
      </c>
      <c r="U13" s="7"/>
    </row>
    <row r="14" spans="1:21" ht="12.75">
      <c r="A14" t="s">
        <v>76</v>
      </c>
      <c r="B14" s="9"/>
      <c r="C14" s="30"/>
      <c r="D14" s="30"/>
      <c r="E14" s="64">
        <v>8.95</v>
      </c>
      <c r="F14" s="35"/>
      <c r="G14" s="35">
        <v>8.6</v>
      </c>
      <c r="H14" s="35">
        <v>9</v>
      </c>
      <c r="I14" s="35">
        <v>7.95</v>
      </c>
      <c r="J14" s="35">
        <v>8.82</v>
      </c>
      <c r="K14" s="35">
        <v>9</v>
      </c>
      <c r="L14" s="35">
        <v>8.7</v>
      </c>
      <c r="M14" s="35">
        <v>9.18</v>
      </c>
      <c r="N14" s="30"/>
      <c r="O14" s="6"/>
      <c r="P14" s="26">
        <f>MAX(C14:N14)</f>
        <v>9.18</v>
      </c>
      <c r="Q14" s="26">
        <f>MIN(C14:N14)</f>
        <v>7.95</v>
      </c>
      <c r="R14" s="35">
        <f>AVERAGE(C14:N14)</f>
        <v>8.774999999999999</v>
      </c>
      <c r="S14" s="45">
        <f>STDEV(C14:N14)</f>
        <v>0.3807511373212824</v>
      </c>
      <c r="U14" s="7"/>
    </row>
    <row r="15" spans="2:21" ht="12.75">
      <c r="B15" s="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6"/>
      <c r="P15" s="6"/>
      <c r="Q15" s="6"/>
      <c r="R15" s="44"/>
      <c r="S15" s="46"/>
      <c r="U15" s="7"/>
    </row>
    <row r="16" spans="1:21" ht="12.75">
      <c r="A16" t="s">
        <v>75</v>
      </c>
      <c r="B16" s="9">
        <v>3</v>
      </c>
      <c r="C16" s="30"/>
      <c r="D16" s="30"/>
      <c r="E16" s="30">
        <v>8.95</v>
      </c>
      <c r="F16" s="30"/>
      <c r="G16" s="30">
        <v>9.14</v>
      </c>
      <c r="H16" s="30">
        <v>9</v>
      </c>
      <c r="I16" s="30">
        <v>8.95</v>
      </c>
      <c r="J16" s="30">
        <v>8.8</v>
      </c>
      <c r="K16" s="30">
        <v>8.85</v>
      </c>
      <c r="L16" s="30">
        <v>9.25</v>
      </c>
      <c r="M16" s="30">
        <v>8.98</v>
      </c>
      <c r="N16" s="30"/>
      <c r="O16" s="6"/>
      <c r="P16" s="26">
        <f>MAX(C16:N16)</f>
        <v>9.25</v>
      </c>
      <c r="Q16" s="26">
        <f>MIN(C16:N16)</f>
        <v>8.8</v>
      </c>
      <c r="R16" s="35">
        <f>AVERAGE(C16:N16)</f>
        <v>8.99</v>
      </c>
      <c r="S16" s="45">
        <f>STDEV(C16:N16)</f>
        <v>0.14599412904044695</v>
      </c>
      <c r="U16" s="7">
        <v>12</v>
      </c>
    </row>
    <row r="17" spans="1:21" ht="12.75">
      <c r="A17" t="s">
        <v>74</v>
      </c>
      <c r="B17" s="9"/>
      <c r="C17" s="30"/>
      <c r="D17" s="30"/>
      <c r="E17" s="30">
        <v>8.9</v>
      </c>
      <c r="F17" s="30"/>
      <c r="G17" s="30">
        <v>9.25</v>
      </c>
      <c r="H17" s="30">
        <v>9.2</v>
      </c>
      <c r="I17" s="30">
        <v>9.05</v>
      </c>
      <c r="J17" s="30">
        <v>8.88</v>
      </c>
      <c r="K17" s="30">
        <v>8.8</v>
      </c>
      <c r="L17" s="30">
        <v>8.4</v>
      </c>
      <c r="M17" s="30">
        <v>8.1</v>
      </c>
      <c r="N17" s="30"/>
      <c r="O17" s="6"/>
      <c r="P17" s="26">
        <f>MAX(C17:N17)</f>
        <v>9.25</v>
      </c>
      <c r="Q17" s="26">
        <f>MIN(C17:N17)</f>
        <v>8.1</v>
      </c>
      <c r="R17" s="35">
        <f>AVERAGE(C17:N17)</f>
        <v>8.8225</v>
      </c>
      <c r="S17" s="45">
        <f>STDEV(C17:N17)</f>
        <v>0.39412652065766446</v>
      </c>
      <c r="U17" s="7"/>
    </row>
    <row r="18" spans="1:21" ht="12.75">
      <c r="A18" t="s">
        <v>76</v>
      </c>
      <c r="B18" s="9"/>
      <c r="C18" s="30"/>
      <c r="D18" s="30"/>
      <c r="E18" s="35">
        <v>8.93</v>
      </c>
      <c r="F18" s="35"/>
      <c r="G18" s="64">
        <v>8.7</v>
      </c>
      <c r="H18" s="35">
        <v>9</v>
      </c>
      <c r="I18" s="35">
        <v>8.8</v>
      </c>
      <c r="J18" s="35">
        <v>8.44</v>
      </c>
      <c r="K18" s="35">
        <v>8.85</v>
      </c>
      <c r="L18" s="35">
        <v>8.7</v>
      </c>
      <c r="M18" s="64">
        <v>9.1</v>
      </c>
      <c r="N18" s="30"/>
      <c r="O18" s="6"/>
      <c r="P18" s="26">
        <f>MAX(C18:N18)</f>
        <v>9.1</v>
      </c>
      <c r="Q18" s="26">
        <f>MIN(C18:N18)</f>
        <v>8.44</v>
      </c>
      <c r="R18" s="35">
        <f>AVERAGE(C18:N18)</f>
        <v>8.815</v>
      </c>
      <c r="S18" s="45">
        <f>STDEV(C18:N18)</f>
        <v>0.20605131122398393</v>
      </c>
      <c r="U18" s="7"/>
    </row>
    <row r="19" spans="2:21" ht="12.75">
      <c r="B19" s="6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6"/>
      <c r="P19" s="6"/>
      <c r="Q19" s="6"/>
      <c r="R19" s="44"/>
      <c r="S19" s="46"/>
      <c r="U19" s="7"/>
    </row>
    <row r="20" spans="1:21" ht="12.75">
      <c r="A20" t="s">
        <v>75</v>
      </c>
      <c r="B20" s="9">
        <v>4</v>
      </c>
      <c r="C20" s="30"/>
      <c r="D20" s="30"/>
      <c r="E20" s="30">
        <v>9.1</v>
      </c>
      <c r="F20" s="30"/>
      <c r="G20" s="30">
        <v>9.4</v>
      </c>
      <c r="H20" s="30">
        <v>9.2</v>
      </c>
      <c r="I20" s="30">
        <v>9.2</v>
      </c>
      <c r="J20" s="30">
        <v>9.01</v>
      </c>
      <c r="K20" s="30">
        <v>9.3</v>
      </c>
      <c r="L20" s="30">
        <v>9.4</v>
      </c>
      <c r="M20" s="30">
        <v>9.27</v>
      </c>
      <c r="N20" s="30"/>
      <c r="O20" s="6"/>
      <c r="P20" s="26">
        <f>MAX(C20:N20)</f>
        <v>9.4</v>
      </c>
      <c r="Q20" s="26">
        <f>MIN(C20:N20)</f>
        <v>9.01</v>
      </c>
      <c r="R20" s="35">
        <f>AVERAGE(C20:N20)</f>
        <v>9.235</v>
      </c>
      <c r="S20" s="45">
        <f>STDEV(C20:N20)</f>
        <v>0.1369045548653456</v>
      </c>
      <c r="U20" s="7">
        <v>1</v>
      </c>
    </row>
    <row r="21" spans="1:21" ht="12.75">
      <c r="A21" t="s">
        <v>74</v>
      </c>
      <c r="B21" s="9"/>
      <c r="C21" s="30"/>
      <c r="D21" s="30"/>
      <c r="E21" s="30">
        <v>9.2</v>
      </c>
      <c r="F21" s="30"/>
      <c r="G21" s="30">
        <v>9.35</v>
      </c>
      <c r="H21" s="30">
        <v>9.3</v>
      </c>
      <c r="I21" s="30">
        <v>9.2</v>
      </c>
      <c r="J21" s="30">
        <v>8.98</v>
      </c>
      <c r="K21" s="30">
        <v>8.95</v>
      </c>
      <c r="L21" s="30">
        <v>9.2</v>
      </c>
      <c r="M21" s="30">
        <v>8.34</v>
      </c>
      <c r="N21" s="30"/>
      <c r="O21" s="6"/>
      <c r="P21" s="26">
        <f>MAX(C21:N21)</f>
        <v>9.35</v>
      </c>
      <c r="Q21" s="26">
        <f>MIN(C21:N21)</f>
        <v>8.34</v>
      </c>
      <c r="R21" s="35">
        <f>AVERAGE(C21:N21)</f>
        <v>9.065000000000001</v>
      </c>
      <c r="S21" s="45">
        <f>STDEV(C21:N21)</f>
        <v>0.32452162595774336</v>
      </c>
      <c r="U21" s="7"/>
    </row>
    <row r="22" spans="1:21" ht="12.75">
      <c r="A22" t="s">
        <v>76</v>
      </c>
      <c r="B22" s="9"/>
      <c r="C22" s="30"/>
      <c r="D22" s="30"/>
      <c r="E22" s="35">
        <v>8.95</v>
      </c>
      <c r="F22" s="35"/>
      <c r="G22" s="35">
        <v>9.2</v>
      </c>
      <c r="H22" s="35">
        <v>9.2</v>
      </c>
      <c r="I22" s="35">
        <v>9.1</v>
      </c>
      <c r="J22" s="64">
        <v>9.14</v>
      </c>
      <c r="K22" s="35">
        <v>9.2</v>
      </c>
      <c r="L22" s="35">
        <v>9</v>
      </c>
      <c r="M22" s="35">
        <v>9.38</v>
      </c>
      <c r="N22" s="30"/>
      <c r="O22" s="6"/>
      <c r="P22" s="26">
        <f>MAX(C22:N22)</f>
        <v>9.38</v>
      </c>
      <c r="Q22" s="26">
        <f>MIN(C22:N22)</f>
        <v>8.95</v>
      </c>
      <c r="R22" s="35">
        <f>AVERAGE(C22:N22)</f>
        <v>9.146249999999998</v>
      </c>
      <c r="S22" s="45">
        <f>STDEV(C22:N22)</f>
        <v>0.13383758814335667</v>
      </c>
      <c r="U22" s="7"/>
    </row>
    <row r="23" spans="2:21" ht="12.75">
      <c r="B23" s="6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6"/>
      <c r="P23" s="6"/>
      <c r="Q23" s="6"/>
      <c r="R23" s="44"/>
      <c r="S23" s="46"/>
      <c r="U23" s="7"/>
    </row>
    <row r="24" spans="1:21" ht="12.75">
      <c r="A24" t="s">
        <v>75</v>
      </c>
      <c r="B24" s="23">
        <v>5</v>
      </c>
      <c r="C24" s="30"/>
      <c r="D24" s="30"/>
      <c r="E24" s="30">
        <v>7.6</v>
      </c>
      <c r="F24" s="30"/>
      <c r="G24" s="30">
        <v>7.55</v>
      </c>
      <c r="H24" s="30">
        <v>7.69</v>
      </c>
      <c r="I24" s="30">
        <v>7.36</v>
      </c>
      <c r="J24" s="30">
        <v>8.13</v>
      </c>
      <c r="K24" s="30">
        <v>7.8</v>
      </c>
      <c r="L24" s="30">
        <v>7.57</v>
      </c>
      <c r="M24" s="30">
        <v>7.4</v>
      </c>
      <c r="N24" s="30"/>
      <c r="O24" s="26"/>
      <c r="P24" s="26">
        <f>MAX(C24:N24)</f>
        <v>8.13</v>
      </c>
      <c r="Q24" s="26">
        <f>MIN(C24:N24)</f>
        <v>7.36</v>
      </c>
      <c r="R24" s="35">
        <f>AVERAGE(C24:N24)</f>
        <v>7.637499999999999</v>
      </c>
      <c r="S24" s="45">
        <f>STDEV(C24:N24)</f>
        <v>0.2445841952609266</v>
      </c>
      <c r="U24" s="7">
        <v>23</v>
      </c>
    </row>
    <row r="25" spans="1:21" ht="12.75">
      <c r="A25" t="s">
        <v>74</v>
      </c>
      <c r="B25" s="23"/>
      <c r="C25" s="30"/>
      <c r="D25" s="30"/>
      <c r="E25" s="30">
        <v>7.6</v>
      </c>
      <c r="F25" s="30"/>
      <c r="G25" s="30">
        <v>7.47</v>
      </c>
      <c r="H25" s="30">
        <v>7.7</v>
      </c>
      <c r="I25" s="30">
        <v>7.4</v>
      </c>
      <c r="J25" s="30">
        <v>7.75</v>
      </c>
      <c r="K25" s="30">
        <v>7.5</v>
      </c>
      <c r="L25" s="30">
        <v>7.8</v>
      </c>
      <c r="M25" s="30">
        <v>7.9</v>
      </c>
      <c r="N25" s="30"/>
      <c r="O25" s="26"/>
      <c r="P25" s="26">
        <f>MAX(C25:N25)</f>
        <v>7.9</v>
      </c>
      <c r="Q25" s="26">
        <f>MIN(C25:N25)</f>
        <v>7.4</v>
      </c>
      <c r="R25" s="35">
        <f>AVERAGE(C25:N25)</f>
        <v>7.64</v>
      </c>
      <c r="S25" s="45">
        <f>STDEV(C25:N25)</f>
        <v>0.1759058189567962</v>
      </c>
      <c r="U25" s="7"/>
    </row>
    <row r="26" spans="1:21" ht="12.75">
      <c r="A26" t="s">
        <v>76</v>
      </c>
      <c r="B26" s="23"/>
      <c r="C26" s="30"/>
      <c r="D26" s="30"/>
      <c r="E26" s="35">
        <v>7.9</v>
      </c>
      <c r="F26" s="64"/>
      <c r="G26" s="64">
        <v>7.65</v>
      </c>
      <c r="H26" s="35">
        <v>7.95</v>
      </c>
      <c r="I26" s="35">
        <v>7.75</v>
      </c>
      <c r="J26" s="35">
        <v>8.46</v>
      </c>
      <c r="K26" s="35">
        <v>7.45</v>
      </c>
      <c r="L26" s="35">
        <v>7.7</v>
      </c>
      <c r="M26" s="35">
        <v>8.14</v>
      </c>
      <c r="N26" s="30"/>
      <c r="O26" s="26"/>
      <c r="P26" s="26">
        <f>MAX(C26:N26)</f>
        <v>8.46</v>
      </c>
      <c r="Q26" s="26">
        <f>MIN(C26:N26)</f>
        <v>7.45</v>
      </c>
      <c r="R26" s="35">
        <f>AVERAGE(C26:N26)</f>
        <v>7.875000000000001</v>
      </c>
      <c r="S26" s="45">
        <f>STDEV(C26:N26)</f>
        <v>0.31536826545662966</v>
      </c>
      <c r="U26" s="7"/>
    </row>
    <row r="27" spans="2:22" ht="12.75">
      <c r="B27" s="2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6"/>
      <c r="P27" s="26"/>
      <c r="Q27" s="26"/>
      <c r="U27" s="7"/>
      <c r="V27" s="54"/>
    </row>
    <row r="28" spans="1:21" ht="12.75">
      <c r="A28" t="s">
        <v>75</v>
      </c>
      <c r="B28" s="23">
        <v>6</v>
      </c>
      <c r="C28" s="30"/>
      <c r="D28" s="30"/>
      <c r="E28" s="30">
        <v>9.1</v>
      </c>
      <c r="F28" s="66"/>
      <c r="G28" s="30">
        <v>9.05</v>
      </c>
      <c r="H28" s="30">
        <v>9</v>
      </c>
      <c r="I28" s="35">
        <v>9.1</v>
      </c>
      <c r="J28" s="30">
        <v>9.08</v>
      </c>
      <c r="K28" s="30">
        <v>9.15</v>
      </c>
      <c r="L28" s="30">
        <v>9.15</v>
      </c>
      <c r="M28" s="30">
        <v>7.9</v>
      </c>
      <c r="N28" s="30"/>
      <c r="O28" s="26"/>
      <c r="P28" s="26">
        <f>MAX(C28:N28)</f>
        <v>9.15</v>
      </c>
      <c r="Q28" s="26">
        <f>MIN(C28:N28)</f>
        <v>7.9</v>
      </c>
      <c r="R28" s="35">
        <f>AVERAGE(C28:N28)</f>
        <v>8.94125</v>
      </c>
      <c r="S28" s="45">
        <f>STDEV(C28:N28)</f>
        <v>0.423638575742508</v>
      </c>
      <c r="U28" s="7">
        <v>21</v>
      </c>
    </row>
    <row r="29" spans="1:21" ht="12.75">
      <c r="A29" t="s">
        <v>74</v>
      </c>
      <c r="B29" s="23"/>
      <c r="C29" s="30"/>
      <c r="D29" s="30"/>
      <c r="E29" s="30">
        <v>9</v>
      </c>
      <c r="F29" s="66"/>
      <c r="G29" s="66">
        <v>9.17</v>
      </c>
      <c r="H29" s="30">
        <v>9</v>
      </c>
      <c r="I29" s="30">
        <v>9.25</v>
      </c>
      <c r="J29" s="30">
        <v>8.59</v>
      </c>
      <c r="K29" s="30">
        <v>8.85</v>
      </c>
      <c r="L29" s="30">
        <v>9.2</v>
      </c>
      <c r="M29" s="30">
        <v>8.35</v>
      </c>
      <c r="N29" s="30"/>
      <c r="O29" s="26"/>
      <c r="P29" s="26">
        <f>MAX(C29:N29)</f>
        <v>9.25</v>
      </c>
      <c r="Q29" s="26">
        <f>MIN(C29:N29)</f>
        <v>8.35</v>
      </c>
      <c r="R29" s="35">
        <f>AVERAGE(C29:N29)</f>
        <v>8.92625</v>
      </c>
      <c r="S29" s="45">
        <f>STDEV(C29:N29)</f>
        <v>0.3164507409196113</v>
      </c>
      <c r="U29" s="7"/>
    </row>
    <row r="30" spans="1:21" ht="12.75">
      <c r="A30" t="s">
        <v>76</v>
      </c>
      <c r="B30" s="23"/>
      <c r="C30" s="30"/>
      <c r="D30" s="30"/>
      <c r="E30" s="35">
        <v>9</v>
      </c>
      <c r="F30" s="35"/>
      <c r="G30" s="35">
        <v>9.1</v>
      </c>
      <c r="H30" s="35">
        <v>9.2</v>
      </c>
      <c r="I30" s="35">
        <v>9</v>
      </c>
      <c r="J30" s="35">
        <v>9</v>
      </c>
      <c r="K30" s="35">
        <v>9.32</v>
      </c>
      <c r="L30" s="35">
        <v>8.95</v>
      </c>
      <c r="M30" s="35">
        <v>9.03</v>
      </c>
      <c r="N30" s="30"/>
      <c r="O30" s="26"/>
      <c r="P30" s="26">
        <f>MAX(C30:N30)</f>
        <v>9.32</v>
      </c>
      <c r="Q30" s="26">
        <f>MIN(C30:N30)</f>
        <v>8.95</v>
      </c>
      <c r="R30" s="35">
        <f>AVERAGE(C30:N30)</f>
        <v>9.075</v>
      </c>
      <c r="S30" s="45">
        <f>STDEV(C30:N30)</f>
        <v>0.12581165060747423</v>
      </c>
      <c r="U30" s="7"/>
    </row>
    <row r="31" spans="2:21" ht="12.75">
      <c r="B31" s="2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6"/>
      <c r="P31" s="26"/>
      <c r="Q31" s="26"/>
      <c r="U31" s="7"/>
    </row>
    <row r="32" spans="1:21" ht="12.75">
      <c r="A32" t="s">
        <v>75</v>
      </c>
      <c r="B32" s="23">
        <v>7</v>
      </c>
      <c r="C32" s="30"/>
      <c r="D32" s="30"/>
      <c r="E32" s="30">
        <v>9.1</v>
      </c>
      <c r="F32" s="30"/>
      <c r="G32" s="30">
        <v>8.99</v>
      </c>
      <c r="H32" s="30">
        <v>9.2</v>
      </c>
      <c r="I32" s="35">
        <v>9</v>
      </c>
      <c r="J32" s="66">
        <v>8.81</v>
      </c>
      <c r="K32" s="30">
        <v>9.02</v>
      </c>
      <c r="L32" s="30">
        <v>9</v>
      </c>
      <c r="M32" s="30">
        <v>8.84</v>
      </c>
      <c r="N32" s="30"/>
      <c r="O32" s="26"/>
      <c r="P32" s="26">
        <f>MAX(C32:N32)</f>
        <v>9.2</v>
      </c>
      <c r="Q32" s="26">
        <f>MIN(C32:N32)</f>
        <v>8.81</v>
      </c>
      <c r="R32" s="35">
        <f>AVERAGE(C32:N32)</f>
        <v>8.995000000000001</v>
      </c>
      <c r="S32" s="45">
        <f>STDEV(C32:N32)</f>
        <v>0.12649110640665198</v>
      </c>
      <c r="U32" s="7">
        <v>7</v>
      </c>
    </row>
    <row r="33" spans="1:21" ht="12.75">
      <c r="A33" t="s">
        <v>74</v>
      </c>
      <c r="B33" s="23"/>
      <c r="C33" s="30"/>
      <c r="D33" s="30"/>
      <c r="E33" s="30">
        <v>8.9</v>
      </c>
      <c r="F33" s="30"/>
      <c r="G33" s="30">
        <v>9.08</v>
      </c>
      <c r="H33" s="30">
        <v>9</v>
      </c>
      <c r="I33" s="30">
        <v>8.92</v>
      </c>
      <c r="J33" s="66">
        <v>8.52</v>
      </c>
      <c r="K33" s="30">
        <v>8.75</v>
      </c>
      <c r="L33" s="30">
        <v>9.1</v>
      </c>
      <c r="M33" s="30">
        <v>8.77</v>
      </c>
      <c r="N33" s="30"/>
      <c r="O33" s="26"/>
      <c r="P33" s="26">
        <f>MAX(C33:N33)</f>
        <v>9.1</v>
      </c>
      <c r="Q33" s="26">
        <f>MIN(C33:N33)</f>
        <v>8.52</v>
      </c>
      <c r="R33" s="35">
        <f>AVERAGE(C33:N33)</f>
        <v>8.88</v>
      </c>
      <c r="S33" s="45">
        <f>STDEV(C33:N33)</f>
        <v>0.1939808532524844</v>
      </c>
      <c r="U33" s="7"/>
    </row>
    <row r="34" spans="1:21" ht="12.75">
      <c r="A34" t="s">
        <v>76</v>
      </c>
      <c r="B34" s="23"/>
      <c r="C34" s="30"/>
      <c r="D34" s="30"/>
      <c r="E34" s="30">
        <v>8.7</v>
      </c>
      <c r="F34" s="30"/>
      <c r="G34" s="30">
        <v>9.3</v>
      </c>
      <c r="H34" s="30">
        <v>9</v>
      </c>
      <c r="I34" s="30">
        <v>8.9</v>
      </c>
      <c r="J34" s="66">
        <v>9</v>
      </c>
      <c r="K34" s="30">
        <v>9.1</v>
      </c>
      <c r="L34" s="30">
        <v>9.25</v>
      </c>
      <c r="M34" s="30">
        <v>8.9</v>
      </c>
      <c r="N34" s="30"/>
      <c r="O34" s="26"/>
      <c r="P34" s="26">
        <f>MAX(C34:N34)</f>
        <v>9.3</v>
      </c>
      <c r="Q34" s="26">
        <f>MIN(C34:N34)</f>
        <v>8.7</v>
      </c>
      <c r="R34" s="35">
        <f>AVERAGE(C34:N34)</f>
        <v>9.01875</v>
      </c>
      <c r="S34" s="45">
        <f>STDEV(C34:N34)</f>
        <v>0.19628241315586648</v>
      </c>
      <c r="U34" s="7"/>
    </row>
    <row r="35" spans="2:21" ht="12.75">
      <c r="B35" s="2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6"/>
      <c r="P35" s="26"/>
      <c r="Q35" s="26"/>
      <c r="U35" s="7"/>
    </row>
    <row r="36" spans="1:21" ht="12.75">
      <c r="A36" t="s">
        <v>75</v>
      </c>
      <c r="B36" s="23">
        <v>8</v>
      </c>
      <c r="C36" s="30"/>
      <c r="D36" s="30"/>
      <c r="E36" s="30">
        <v>7.55</v>
      </c>
      <c r="F36" s="30"/>
      <c r="G36" s="30">
        <v>7.61</v>
      </c>
      <c r="H36" s="30">
        <v>7.8</v>
      </c>
      <c r="I36" s="7">
        <v>7.71</v>
      </c>
      <c r="J36" s="30">
        <v>7.7</v>
      </c>
      <c r="K36" s="30">
        <v>7.75</v>
      </c>
      <c r="L36" s="30">
        <v>7.9</v>
      </c>
      <c r="M36" s="66">
        <v>7.85</v>
      </c>
      <c r="N36" s="30"/>
      <c r="O36" s="26"/>
      <c r="P36" s="26">
        <f>MAX(C36:N36)</f>
        <v>7.9</v>
      </c>
      <c r="Q36" s="26">
        <f>MIN(C36:N36)</f>
        <v>7.55</v>
      </c>
      <c r="R36" s="35">
        <f>AVERAGE(C36:N36)</f>
        <v>7.733750000000001</v>
      </c>
      <c r="S36" s="45">
        <f>STDEV(C36:N36)</f>
        <v>0.11746580049404132</v>
      </c>
      <c r="U36" s="7">
        <v>15</v>
      </c>
    </row>
    <row r="37" spans="1:21" ht="12.75">
      <c r="A37" t="s">
        <v>74</v>
      </c>
      <c r="B37" s="23"/>
      <c r="C37" s="30"/>
      <c r="D37" s="30"/>
      <c r="E37" s="30">
        <v>7.55</v>
      </c>
      <c r="F37" s="30"/>
      <c r="G37" s="66">
        <v>8</v>
      </c>
      <c r="H37" s="30">
        <v>7.92</v>
      </c>
      <c r="I37" s="30">
        <v>7.68</v>
      </c>
      <c r="J37" s="30">
        <v>7.72</v>
      </c>
      <c r="K37" s="30">
        <v>7.65</v>
      </c>
      <c r="L37" s="30">
        <v>7.8</v>
      </c>
      <c r="M37" s="66">
        <v>8</v>
      </c>
      <c r="N37" s="30"/>
      <c r="O37" s="26"/>
      <c r="P37" s="26">
        <f>MAX(C37:N37)</f>
        <v>8</v>
      </c>
      <c r="Q37" s="26">
        <f>MIN(C37:N37)</f>
        <v>7.55</v>
      </c>
      <c r="R37" s="35">
        <f>AVERAGE(C37:N37)</f>
        <v>7.789999999999999</v>
      </c>
      <c r="S37" s="45">
        <f>STDEV(C37:N37)</f>
        <v>0.16877711422386088</v>
      </c>
      <c r="U37" s="7"/>
    </row>
    <row r="38" spans="1:21" ht="12.75">
      <c r="A38" t="s">
        <v>76</v>
      </c>
      <c r="B38" s="23"/>
      <c r="C38" s="30"/>
      <c r="D38" s="30"/>
      <c r="E38" s="30">
        <v>7.73</v>
      </c>
      <c r="F38" s="30"/>
      <c r="G38" s="66">
        <v>7.92</v>
      </c>
      <c r="H38" s="30">
        <v>8.5</v>
      </c>
      <c r="I38" s="30">
        <v>7.8</v>
      </c>
      <c r="J38" s="30">
        <v>8.5</v>
      </c>
      <c r="K38" s="30">
        <v>8.08</v>
      </c>
      <c r="L38" s="30">
        <v>8.35</v>
      </c>
      <c r="M38" s="66">
        <v>8.2</v>
      </c>
      <c r="N38" s="30"/>
      <c r="O38" s="26"/>
      <c r="P38" s="26">
        <f>MAX(C38:N38)</f>
        <v>8.5</v>
      </c>
      <c r="Q38" s="26">
        <f>MIN(C38:N38)</f>
        <v>7.73</v>
      </c>
      <c r="R38" s="35">
        <f>AVERAGE(C38:N38)</f>
        <v>8.135</v>
      </c>
      <c r="S38" s="45">
        <f>STDEV(C38:N38)</f>
        <v>0.3029379945986274</v>
      </c>
      <c r="U38" s="7"/>
    </row>
    <row r="39" spans="2:21" ht="12.75">
      <c r="B39" s="2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6"/>
      <c r="P39" s="26"/>
      <c r="Q39" s="26"/>
      <c r="U39" s="7"/>
    </row>
    <row r="40" spans="1:21" ht="12.75">
      <c r="A40" t="s">
        <v>75</v>
      </c>
      <c r="B40" s="23">
        <v>9</v>
      </c>
      <c r="C40" s="30"/>
      <c r="D40" s="30"/>
      <c r="E40" s="66">
        <v>7.73</v>
      </c>
      <c r="F40" s="30"/>
      <c r="G40" s="30">
        <v>8.65</v>
      </c>
      <c r="H40" s="30">
        <v>7.95</v>
      </c>
      <c r="I40" s="7">
        <v>8.17</v>
      </c>
      <c r="J40" s="30">
        <v>8.47</v>
      </c>
      <c r="K40" s="30">
        <v>8.02</v>
      </c>
      <c r="L40" s="30">
        <v>7.5</v>
      </c>
      <c r="M40" s="30">
        <v>8.36</v>
      </c>
      <c r="N40" s="30"/>
      <c r="O40" s="26"/>
      <c r="P40" s="26">
        <f>MAX(C40:N40)</f>
        <v>8.65</v>
      </c>
      <c r="Q40" s="26">
        <f>MIN(C40:N40)</f>
        <v>7.5</v>
      </c>
      <c r="R40" s="35">
        <f>AVERAGE(C40:N40)</f>
        <v>8.10625</v>
      </c>
      <c r="S40" s="45">
        <f>STDEV(C40:N40)</f>
        <v>0.3849652117863817</v>
      </c>
      <c r="U40" s="7">
        <v>19</v>
      </c>
    </row>
    <row r="41" spans="1:21" ht="12.75">
      <c r="A41" t="s">
        <v>74</v>
      </c>
      <c r="B41" s="23"/>
      <c r="C41" s="30"/>
      <c r="D41" s="30"/>
      <c r="E41" s="66">
        <v>8.27</v>
      </c>
      <c r="F41" s="30"/>
      <c r="G41" s="30">
        <v>8.61</v>
      </c>
      <c r="H41" s="30">
        <v>8.05</v>
      </c>
      <c r="I41" s="30">
        <v>8.16</v>
      </c>
      <c r="J41" s="30">
        <v>8.22</v>
      </c>
      <c r="K41" s="30">
        <v>7.9</v>
      </c>
      <c r="L41" s="30">
        <v>8</v>
      </c>
      <c r="M41" s="30">
        <v>7.86</v>
      </c>
      <c r="N41" s="30"/>
      <c r="O41" s="26"/>
      <c r="P41" s="26">
        <f>MAX(C41:N41)</f>
        <v>8.61</v>
      </c>
      <c r="Q41" s="26">
        <f>MIN(C41:N41)</f>
        <v>7.86</v>
      </c>
      <c r="R41" s="35">
        <f>AVERAGE(C41:N41)</f>
        <v>8.133750000000001</v>
      </c>
      <c r="S41" s="45">
        <f>STDEV(C41:N41)</f>
        <v>0.24142064653092726</v>
      </c>
      <c r="U41" s="7"/>
    </row>
    <row r="42" spans="1:21" ht="12.75">
      <c r="A42" t="s">
        <v>76</v>
      </c>
      <c r="B42" s="23"/>
      <c r="C42" s="30"/>
      <c r="D42" s="30"/>
      <c r="E42" s="66">
        <v>8.6</v>
      </c>
      <c r="F42" s="30"/>
      <c r="G42" s="30">
        <v>8.8</v>
      </c>
      <c r="H42" s="30">
        <v>8.85</v>
      </c>
      <c r="I42" s="30">
        <v>7.9</v>
      </c>
      <c r="J42" s="30">
        <v>8.66</v>
      </c>
      <c r="K42" s="30">
        <v>8.75</v>
      </c>
      <c r="L42" s="30">
        <v>8.57</v>
      </c>
      <c r="M42" s="30">
        <v>8.9</v>
      </c>
      <c r="N42" s="30"/>
      <c r="O42" s="26"/>
      <c r="P42" s="26">
        <f>MAX(C42:N42)</f>
        <v>8.9</v>
      </c>
      <c r="Q42" s="26">
        <f>MIN(C42:N42)</f>
        <v>7.9</v>
      </c>
      <c r="R42" s="35">
        <f>AVERAGE(C42:N42)</f>
        <v>8.62875</v>
      </c>
      <c r="S42" s="45">
        <f>STDEV(C42:N42)</f>
        <v>0.31687931456628143</v>
      </c>
      <c r="U42" s="7"/>
    </row>
    <row r="43" spans="2:21" ht="12.75">
      <c r="B43" s="2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6"/>
      <c r="P43" s="26"/>
      <c r="Q43" s="26"/>
      <c r="U43" s="7"/>
    </row>
    <row r="44" spans="1:21" ht="12.75">
      <c r="A44" t="s">
        <v>75</v>
      </c>
      <c r="B44" s="23">
        <v>10</v>
      </c>
      <c r="C44" s="30"/>
      <c r="D44" s="30"/>
      <c r="E44" s="30">
        <v>7.63</v>
      </c>
      <c r="F44" s="30"/>
      <c r="G44" s="30">
        <v>7.14</v>
      </c>
      <c r="H44" s="30">
        <v>7.8</v>
      </c>
      <c r="I44" s="7">
        <v>6.99</v>
      </c>
      <c r="J44" s="30">
        <v>7.49</v>
      </c>
      <c r="K44" s="30">
        <v>7</v>
      </c>
      <c r="L44" s="30">
        <v>7.43</v>
      </c>
      <c r="M44" s="30">
        <v>7.34</v>
      </c>
      <c r="N44" s="30"/>
      <c r="O44" s="26"/>
      <c r="P44" s="26">
        <f>MAX(C44:N44)</f>
        <v>7.8</v>
      </c>
      <c r="Q44" s="26">
        <f>MIN(C44:N44)</f>
        <v>6.99</v>
      </c>
      <c r="R44" s="35">
        <f>AVERAGE(C44:N44)</f>
        <v>7.352500000000001</v>
      </c>
      <c r="S44" s="45">
        <f>STDEV(C44:N44)</f>
        <v>0.2935375371469098</v>
      </c>
      <c r="U44" s="7">
        <v>22</v>
      </c>
    </row>
    <row r="45" spans="1:19" ht="12.75">
      <c r="A45" t="s">
        <v>74</v>
      </c>
      <c r="B45" s="23"/>
      <c r="C45" s="35"/>
      <c r="D45" s="35"/>
      <c r="E45" s="35">
        <v>7.27</v>
      </c>
      <c r="F45" s="35"/>
      <c r="G45" s="35">
        <v>7.52</v>
      </c>
      <c r="H45" s="35">
        <v>7.7</v>
      </c>
      <c r="I45" s="35">
        <v>7.1</v>
      </c>
      <c r="J45" s="35">
        <v>7.62</v>
      </c>
      <c r="K45" s="35">
        <v>7.1</v>
      </c>
      <c r="L45" s="35">
        <v>7.35</v>
      </c>
      <c r="M45" s="35">
        <v>7.88</v>
      </c>
      <c r="N45" s="35"/>
      <c r="O45" s="26"/>
      <c r="P45" s="26">
        <f>MAX(C45:N45)</f>
        <v>7.88</v>
      </c>
      <c r="Q45" s="26">
        <f>MIN(C45:N45)</f>
        <v>7.1</v>
      </c>
      <c r="R45" s="35">
        <f>AVERAGE(C45:N45)</f>
        <v>7.4425</v>
      </c>
      <c r="S45" s="45">
        <f>STDEV(C45:N45)</f>
        <v>0.28489346379704467</v>
      </c>
    </row>
    <row r="46" spans="1:19" ht="12.75">
      <c r="A46" t="s">
        <v>76</v>
      </c>
      <c r="C46" s="35"/>
      <c r="D46" s="35"/>
      <c r="E46" s="35">
        <v>7.58</v>
      </c>
      <c r="F46" s="35"/>
      <c r="G46" s="35">
        <v>7.1</v>
      </c>
      <c r="H46" s="35">
        <v>7.92</v>
      </c>
      <c r="I46" s="35">
        <v>7.9</v>
      </c>
      <c r="J46" s="35">
        <v>7.6</v>
      </c>
      <c r="K46" s="35">
        <v>7.35</v>
      </c>
      <c r="L46" s="35">
        <v>7.76</v>
      </c>
      <c r="M46" s="35">
        <v>7.78</v>
      </c>
      <c r="N46" s="35"/>
      <c r="O46" s="26"/>
      <c r="P46" s="26">
        <f>MAX(C46:N46)</f>
        <v>7.92</v>
      </c>
      <c r="Q46" s="26">
        <f>MIN(C46:N46)</f>
        <v>7.1</v>
      </c>
      <c r="R46" s="35">
        <f>AVERAGE(C46:N46)</f>
        <v>7.62375</v>
      </c>
      <c r="S46" s="45">
        <f>STDEV(C46:N46)</f>
        <v>0.28253634405909045</v>
      </c>
    </row>
    <row r="47" spans="2:17" ht="12.75">
      <c r="B47" s="49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6"/>
      <c r="P47" s="26"/>
      <c r="Q47" s="26"/>
    </row>
    <row r="48" spans="2:21" ht="12.75">
      <c r="B48" s="36"/>
      <c r="C48" s="35"/>
      <c r="D48" s="35"/>
      <c r="E48" s="64"/>
      <c r="F48" s="35"/>
      <c r="G48" s="35"/>
      <c r="H48" s="35"/>
      <c r="I48" s="35"/>
      <c r="J48" s="35"/>
      <c r="K48" s="35"/>
      <c r="L48" s="35"/>
      <c r="M48" s="35"/>
      <c r="N48" s="35"/>
      <c r="O48" s="26"/>
      <c r="P48" s="26"/>
      <c r="Q48" s="26"/>
      <c r="U48" s="33"/>
    </row>
    <row r="49" spans="1:21" ht="12.75">
      <c r="A49" s="73" t="s">
        <v>78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2:21" ht="12.75">
      <c r="B50" s="36"/>
      <c r="C50" s="26"/>
      <c r="D50" s="26"/>
      <c r="E50" s="5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U50" s="7"/>
    </row>
    <row r="51" spans="2:17" ht="12.75">
      <c r="B51" s="23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2:17" ht="12.75">
      <c r="B52" s="3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3:17" ht="12.7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2:17" ht="12.75">
      <c r="B54" s="3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ht="12.75">
      <c r="B55" s="23"/>
    </row>
    <row r="77" spans="3:15" ht="12.75">
      <c r="C77" s="6"/>
      <c r="G77" s="6"/>
      <c r="H77" s="6"/>
      <c r="I77" s="6"/>
      <c r="J77" s="6"/>
      <c r="K77" s="6"/>
      <c r="L77" s="6"/>
      <c r="M77" s="6"/>
      <c r="N77" s="6"/>
      <c r="O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23"/>
      <c r="C79" s="26"/>
      <c r="D79" s="26"/>
      <c r="E79" s="26"/>
      <c r="F79" s="26"/>
      <c r="G79" s="25"/>
      <c r="H79" s="25"/>
      <c r="I79" s="25"/>
      <c r="J79" s="25"/>
      <c r="K79" s="25"/>
      <c r="L79" s="25"/>
      <c r="M79" s="25"/>
      <c r="N79" s="25"/>
    </row>
    <row r="80" spans="2:14" ht="12.75">
      <c r="B80" s="23"/>
      <c r="C80" s="26"/>
      <c r="D80" s="26"/>
      <c r="E80" s="26"/>
      <c r="F80" s="26"/>
      <c r="G80" s="25"/>
      <c r="H80" s="25"/>
      <c r="I80" s="25"/>
      <c r="J80" s="25"/>
      <c r="K80" s="25"/>
      <c r="L80" s="25"/>
      <c r="M80" s="25"/>
      <c r="N80" s="25"/>
    </row>
    <row r="81" spans="2:14" ht="12.75">
      <c r="B81" s="23"/>
      <c r="C81" s="26"/>
      <c r="D81" s="26"/>
      <c r="E81" s="26"/>
      <c r="F81" s="26"/>
      <c r="G81" s="25"/>
      <c r="H81" s="25"/>
      <c r="I81" s="25"/>
      <c r="J81" s="25"/>
      <c r="K81" s="25"/>
      <c r="L81" s="25"/>
      <c r="M81" s="25"/>
      <c r="N81" s="25"/>
    </row>
    <row r="82" spans="2:14" ht="12.75">
      <c r="B82" s="23"/>
      <c r="C82" s="26"/>
      <c r="D82" s="26"/>
      <c r="E82" s="26"/>
      <c r="F82" s="26"/>
      <c r="G82" s="25"/>
      <c r="H82" s="25"/>
      <c r="I82" s="25"/>
      <c r="J82" s="25"/>
      <c r="K82" s="25"/>
      <c r="L82" s="25"/>
      <c r="M82" s="25"/>
      <c r="N82" s="25"/>
    </row>
    <row r="83" spans="2:14" ht="12.75">
      <c r="B83" s="23"/>
      <c r="C83" s="26"/>
      <c r="D83" s="26"/>
      <c r="E83" s="26"/>
      <c r="F83" s="26"/>
      <c r="G83" s="25"/>
      <c r="H83" s="25"/>
      <c r="I83" s="25"/>
      <c r="J83" s="25"/>
      <c r="K83" s="25"/>
      <c r="L83" s="25"/>
      <c r="M83" s="25"/>
      <c r="N83" s="25"/>
    </row>
    <row r="84" spans="2:14" ht="12.75">
      <c r="B84" s="23"/>
      <c r="C84" s="26"/>
      <c r="D84" s="26"/>
      <c r="E84" s="26"/>
      <c r="F84" s="26"/>
      <c r="G84" s="25"/>
      <c r="H84" s="25"/>
      <c r="I84" s="25"/>
      <c r="J84" s="25"/>
      <c r="K84" s="25"/>
      <c r="L84" s="25"/>
      <c r="M84" s="25"/>
      <c r="N84" s="25"/>
    </row>
    <row r="85" spans="2:14" ht="12.75">
      <c r="B85" s="23"/>
      <c r="C85" s="26"/>
      <c r="D85" s="26"/>
      <c r="E85" s="26"/>
      <c r="F85" s="26"/>
      <c r="G85" s="25"/>
      <c r="H85" s="25"/>
      <c r="I85" s="25"/>
      <c r="J85" s="25"/>
      <c r="K85" s="25"/>
      <c r="L85" s="25"/>
      <c r="M85" s="25"/>
      <c r="N85" s="25"/>
    </row>
    <row r="86" spans="2:14" ht="12.75">
      <c r="B86" s="23"/>
      <c r="C86" s="26"/>
      <c r="D86" s="26"/>
      <c r="E86" s="26"/>
      <c r="F86" s="26"/>
      <c r="G86" s="25"/>
      <c r="H86" s="25"/>
      <c r="I86" s="25"/>
      <c r="J86" s="25"/>
      <c r="K86" s="25"/>
      <c r="L86" s="25"/>
      <c r="M86" s="25"/>
      <c r="N86" s="25"/>
    </row>
    <row r="87" spans="2:14" ht="12.75">
      <c r="B87" s="23"/>
      <c r="C87" s="26"/>
      <c r="D87" s="26"/>
      <c r="E87" s="26"/>
      <c r="F87" s="26"/>
      <c r="G87" s="25"/>
      <c r="H87" s="25"/>
      <c r="I87" s="25"/>
      <c r="J87" s="25"/>
      <c r="K87" s="25"/>
      <c r="L87" s="25"/>
      <c r="M87" s="25"/>
      <c r="N87" s="25"/>
    </row>
    <row r="88" spans="2:14" ht="12.75">
      <c r="B88" s="23"/>
      <c r="C88" s="26"/>
      <c r="D88" s="26"/>
      <c r="E88" s="26"/>
      <c r="F88" s="26"/>
      <c r="G88" s="25"/>
      <c r="H88" s="25"/>
      <c r="I88" s="25"/>
      <c r="J88" s="25"/>
      <c r="K88" s="25"/>
      <c r="L88" s="25"/>
      <c r="M88" s="25"/>
      <c r="N88" s="25"/>
    </row>
    <row r="89" spans="2:17" ht="12.75">
      <c r="B89" s="2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2:17" ht="12.75">
      <c r="B90" s="23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2:17" ht="12.75">
      <c r="B91" s="23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3:17" ht="12.7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2:17" ht="12.75">
      <c r="B93" s="2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2:17" ht="12.75">
      <c r="B94" s="23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2:17" ht="12.75">
      <c r="B95" s="23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2:17" ht="12.75">
      <c r="B96" s="23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3:17" ht="12.75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2:17" ht="12.75">
      <c r="B98" s="23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2:17" ht="12.75">
      <c r="B99" s="23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</sheetData>
  <mergeCells count="5">
    <mergeCell ref="A49:U49"/>
    <mergeCell ref="B2:S2"/>
    <mergeCell ref="B1:S1"/>
    <mergeCell ref="B4:S4"/>
    <mergeCell ref="C6:N6"/>
  </mergeCells>
  <printOptions gridLines="1"/>
  <pageMargins left="0.25" right="0.25" top="0.5" bottom="0.5" header="0" footer="0"/>
  <pageSetup horizontalDpi="300" verticalDpi="300" orientation="portrait" scale="93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workbookViewId="0" topLeftCell="A1">
      <pane ySplit="7" topLeftCell="BM8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6.28125" style="7" customWidth="1"/>
    <col min="2" max="2" width="8.421875" style="7" customWidth="1"/>
    <col min="3" max="3" width="5.140625" style="7" customWidth="1"/>
    <col min="4" max="4" width="5.421875" style="7" customWidth="1"/>
    <col min="5" max="5" width="5.28125" style="7" customWidth="1"/>
    <col min="6" max="6" width="5.57421875" style="7" customWidth="1"/>
    <col min="7" max="13" width="5.421875" style="7" customWidth="1"/>
    <col min="14" max="14" width="4.7109375" style="7" customWidth="1"/>
    <col min="15" max="16" width="6.7109375" style="7" customWidth="1"/>
    <col min="17" max="18" width="7.7109375" style="7" customWidth="1"/>
    <col min="19" max="19" width="8.7109375" style="7" customWidth="1"/>
    <col min="20" max="20" width="9.57421875" style="7" customWidth="1"/>
    <col min="21" max="22" width="8.7109375" style="7" customWidth="1"/>
    <col min="23" max="16384" width="8.7109375" style="0" customWidth="1"/>
  </cols>
  <sheetData>
    <row r="1" spans="1:18" ht="15.75">
      <c r="A1" s="76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.75">
      <c r="A2" s="74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 customHeight="1">
      <c r="A3" s="27" t="s">
        <v>1</v>
      </c>
      <c r="B3" s="3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78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12.7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0" ht="12.75">
      <c r="A6" s="16"/>
      <c r="B6" s="79" t="s">
        <v>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8"/>
      <c r="O6" s="9"/>
      <c r="P6" s="9"/>
      <c r="Q6" s="9"/>
      <c r="R6" s="9"/>
      <c r="T6" s="8" t="s">
        <v>52</v>
      </c>
    </row>
    <row r="7" spans="1:21" ht="12.75">
      <c r="A7" s="15" t="s">
        <v>48</v>
      </c>
      <c r="B7" s="16" t="s">
        <v>4</v>
      </c>
      <c r="C7" s="16">
        <v>4</v>
      </c>
      <c r="D7" s="16">
        <v>6</v>
      </c>
      <c r="E7" s="16">
        <v>7</v>
      </c>
      <c r="F7" s="16">
        <v>10</v>
      </c>
      <c r="G7" s="16">
        <v>11</v>
      </c>
      <c r="H7" s="16">
        <v>22</v>
      </c>
      <c r="I7" s="16">
        <v>25</v>
      </c>
      <c r="J7" s="16">
        <v>27</v>
      </c>
      <c r="K7" s="16">
        <v>30</v>
      </c>
      <c r="L7" s="16">
        <v>31</v>
      </c>
      <c r="M7" s="16">
        <v>33</v>
      </c>
      <c r="N7" s="16"/>
      <c r="O7" s="8" t="s">
        <v>5</v>
      </c>
      <c r="P7" s="8" t="s">
        <v>6</v>
      </c>
      <c r="Q7" s="8" t="s">
        <v>7</v>
      </c>
      <c r="R7" s="8" t="s">
        <v>8</v>
      </c>
      <c r="S7" s="8" t="s">
        <v>45</v>
      </c>
      <c r="T7" s="8" t="s">
        <v>50</v>
      </c>
      <c r="U7" s="8" t="s">
        <v>46</v>
      </c>
    </row>
    <row r="8" spans="1:21" ht="12.75">
      <c r="A8" s="6" t="s">
        <v>34</v>
      </c>
      <c r="B8" s="3" t="s">
        <v>24</v>
      </c>
      <c r="C8" s="16"/>
      <c r="D8" s="16"/>
      <c r="E8" s="16"/>
      <c r="F8" s="16"/>
      <c r="G8" s="7">
        <v>9</v>
      </c>
      <c r="H8" s="7">
        <v>10</v>
      </c>
      <c r="I8" s="7">
        <v>9</v>
      </c>
      <c r="J8" s="16"/>
      <c r="K8" s="7">
        <v>10</v>
      </c>
      <c r="L8" s="16"/>
      <c r="M8" s="16"/>
      <c r="N8" s="16"/>
      <c r="O8" s="31">
        <f aca="true" t="shared" si="0" ref="O8:O18">MAX(C8:M8)</f>
        <v>10</v>
      </c>
      <c r="P8" s="31">
        <f aca="true" t="shared" si="1" ref="P8:P18">MIN(C8:M8)</f>
        <v>9</v>
      </c>
      <c r="Q8" s="39">
        <f aca="true" t="shared" si="2" ref="Q8:Q19">AVERAGE(C8:M8)</f>
        <v>9.5</v>
      </c>
      <c r="R8" s="32">
        <f aca="true" t="shared" si="3" ref="R8:R18">STDEV(C8:M8)</f>
        <v>0.5773502691896257</v>
      </c>
      <c r="S8" s="54">
        <v>55404</v>
      </c>
      <c r="T8" s="7">
        <v>9</v>
      </c>
      <c r="U8" s="7" t="s">
        <v>64</v>
      </c>
    </row>
    <row r="9" spans="1:20" ht="12.75">
      <c r="A9" s="6" t="s">
        <v>34</v>
      </c>
      <c r="B9" s="3" t="s">
        <v>25</v>
      </c>
      <c r="C9" s="16"/>
      <c r="D9" s="16"/>
      <c r="E9" s="16"/>
      <c r="F9" s="16"/>
      <c r="G9" s="7">
        <v>10</v>
      </c>
      <c r="H9" s="7">
        <v>10</v>
      </c>
      <c r="I9" s="7">
        <v>10</v>
      </c>
      <c r="J9" s="16"/>
      <c r="K9" s="7">
        <v>10</v>
      </c>
      <c r="L9" s="16"/>
      <c r="M9" s="16"/>
      <c r="N9" s="16"/>
      <c r="O9" s="31">
        <f t="shared" si="0"/>
        <v>10</v>
      </c>
      <c r="P9" s="31">
        <f t="shared" si="1"/>
        <v>10</v>
      </c>
      <c r="Q9" s="39">
        <f t="shared" si="2"/>
        <v>10</v>
      </c>
      <c r="R9" s="32">
        <f t="shared" si="3"/>
        <v>0</v>
      </c>
      <c r="S9" s="54"/>
      <c r="T9" s="7">
        <v>10</v>
      </c>
    </row>
    <row r="10" spans="1:20" ht="12.75">
      <c r="A10" s="6" t="s">
        <v>34</v>
      </c>
      <c r="B10" s="3" t="s">
        <v>26</v>
      </c>
      <c r="C10" s="16"/>
      <c r="D10" s="16"/>
      <c r="E10" s="16"/>
      <c r="F10" s="16"/>
      <c r="G10" s="7">
        <v>10</v>
      </c>
      <c r="H10" s="7">
        <v>10</v>
      </c>
      <c r="I10" s="7">
        <v>10</v>
      </c>
      <c r="J10" s="16"/>
      <c r="K10" s="7">
        <v>10</v>
      </c>
      <c r="L10" s="16"/>
      <c r="M10" s="16"/>
      <c r="N10" s="16"/>
      <c r="O10" s="31">
        <f t="shared" si="0"/>
        <v>10</v>
      </c>
      <c r="P10" s="31">
        <f t="shared" si="1"/>
        <v>10</v>
      </c>
      <c r="Q10" s="39">
        <f t="shared" si="2"/>
        <v>10</v>
      </c>
      <c r="R10" s="32">
        <f t="shared" si="3"/>
        <v>0</v>
      </c>
      <c r="S10" s="54"/>
      <c r="T10" s="7">
        <v>10</v>
      </c>
    </row>
    <row r="11" spans="1:20" ht="12.75">
      <c r="A11" s="6" t="s">
        <v>34</v>
      </c>
      <c r="B11" s="3" t="s">
        <v>27</v>
      </c>
      <c r="C11" s="16"/>
      <c r="D11" s="16"/>
      <c r="E11" s="16"/>
      <c r="F11" s="16"/>
      <c r="G11" s="7">
        <v>8</v>
      </c>
      <c r="H11" s="7">
        <v>10</v>
      </c>
      <c r="I11" s="7">
        <v>9</v>
      </c>
      <c r="J11" s="16"/>
      <c r="K11" s="7">
        <v>9</v>
      </c>
      <c r="L11" s="16"/>
      <c r="M11" s="16"/>
      <c r="N11" s="16"/>
      <c r="O11" s="31">
        <f t="shared" si="0"/>
        <v>10</v>
      </c>
      <c r="P11" s="31">
        <f t="shared" si="1"/>
        <v>8</v>
      </c>
      <c r="Q11" s="39">
        <f t="shared" si="2"/>
        <v>9</v>
      </c>
      <c r="R11" s="32">
        <f t="shared" si="3"/>
        <v>0.816496580927726</v>
      </c>
      <c r="S11" s="54"/>
      <c r="T11" s="7">
        <v>8</v>
      </c>
    </row>
    <row r="12" spans="1:20" ht="12.75">
      <c r="A12" s="6" t="s">
        <v>34</v>
      </c>
      <c r="B12" s="3" t="s">
        <v>28</v>
      </c>
      <c r="C12" s="16"/>
      <c r="D12" s="16"/>
      <c r="E12" s="16"/>
      <c r="F12" s="16"/>
      <c r="G12" s="7">
        <v>10</v>
      </c>
      <c r="H12" s="7">
        <v>10</v>
      </c>
      <c r="I12" s="7">
        <v>10</v>
      </c>
      <c r="J12" s="16"/>
      <c r="K12" s="7">
        <v>10</v>
      </c>
      <c r="L12" s="16"/>
      <c r="M12" s="16"/>
      <c r="N12" s="16"/>
      <c r="O12" s="31">
        <f t="shared" si="0"/>
        <v>10</v>
      </c>
      <c r="P12" s="31">
        <f t="shared" si="1"/>
        <v>10</v>
      </c>
      <c r="Q12" s="39">
        <f t="shared" si="2"/>
        <v>10</v>
      </c>
      <c r="R12" s="32">
        <f t="shared" si="3"/>
        <v>0</v>
      </c>
      <c r="S12" s="54"/>
      <c r="T12" s="7">
        <v>10</v>
      </c>
    </row>
    <row r="13" spans="1:20" ht="12.75">
      <c r="A13" s="6" t="s">
        <v>34</v>
      </c>
      <c r="B13" s="3" t="s">
        <v>29</v>
      </c>
      <c r="C13" s="16"/>
      <c r="D13" s="16"/>
      <c r="E13" s="16"/>
      <c r="F13" s="16"/>
      <c r="G13" s="7">
        <v>10</v>
      </c>
      <c r="H13" s="7">
        <v>10</v>
      </c>
      <c r="I13" s="7">
        <v>10</v>
      </c>
      <c r="J13" s="16"/>
      <c r="K13" s="7">
        <v>10</v>
      </c>
      <c r="L13" s="16"/>
      <c r="M13" s="16"/>
      <c r="N13" s="16"/>
      <c r="O13" s="31">
        <f t="shared" si="0"/>
        <v>10</v>
      </c>
      <c r="P13" s="31">
        <f t="shared" si="1"/>
        <v>10</v>
      </c>
      <c r="Q13" s="39">
        <f t="shared" si="2"/>
        <v>10</v>
      </c>
      <c r="R13" s="32">
        <f t="shared" si="3"/>
        <v>0</v>
      </c>
      <c r="S13" s="54"/>
      <c r="T13" s="7">
        <v>10</v>
      </c>
    </row>
    <row r="14" spans="1:20" ht="12.75">
      <c r="A14" s="6" t="s">
        <v>34</v>
      </c>
      <c r="B14" s="3" t="s">
        <v>30</v>
      </c>
      <c r="C14" s="16"/>
      <c r="D14" s="16"/>
      <c r="E14" s="16"/>
      <c r="F14" s="16"/>
      <c r="G14" s="7">
        <v>10</v>
      </c>
      <c r="H14" s="7">
        <v>10</v>
      </c>
      <c r="I14" s="7">
        <v>9</v>
      </c>
      <c r="J14" s="16"/>
      <c r="K14" s="7">
        <v>10</v>
      </c>
      <c r="L14" s="16"/>
      <c r="M14" s="16"/>
      <c r="N14" s="16"/>
      <c r="O14" s="31">
        <f t="shared" si="0"/>
        <v>10</v>
      </c>
      <c r="P14" s="31">
        <f t="shared" si="1"/>
        <v>9</v>
      </c>
      <c r="Q14" s="39">
        <f t="shared" si="2"/>
        <v>9.75</v>
      </c>
      <c r="R14" s="32">
        <f t="shared" si="3"/>
        <v>0.5</v>
      </c>
      <c r="S14" s="54"/>
      <c r="T14" s="7">
        <v>10</v>
      </c>
    </row>
    <row r="15" spans="1:20" ht="12.75">
      <c r="A15" s="6" t="s">
        <v>34</v>
      </c>
      <c r="B15" s="3" t="s">
        <v>31</v>
      </c>
      <c r="C15" s="16"/>
      <c r="D15" s="16"/>
      <c r="E15" s="16"/>
      <c r="F15" s="16"/>
      <c r="G15" s="7">
        <v>10</v>
      </c>
      <c r="H15" s="7">
        <v>10</v>
      </c>
      <c r="I15" s="7">
        <v>10</v>
      </c>
      <c r="J15" s="16"/>
      <c r="K15" s="7">
        <v>10</v>
      </c>
      <c r="L15" s="16"/>
      <c r="M15" s="16"/>
      <c r="N15" s="16"/>
      <c r="O15" s="31">
        <f t="shared" si="0"/>
        <v>10</v>
      </c>
      <c r="P15" s="31">
        <f t="shared" si="1"/>
        <v>10</v>
      </c>
      <c r="Q15" s="39">
        <f t="shared" si="2"/>
        <v>10</v>
      </c>
      <c r="R15" s="32">
        <f t="shared" si="3"/>
        <v>0</v>
      </c>
      <c r="S15" s="54"/>
      <c r="T15" s="7">
        <v>10</v>
      </c>
    </row>
    <row r="16" spans="1:20" ht="12.75">
      <c r="A16" s="6" t="s">
        <v>34</v>
      </c>
      <c r="B16" s="3" t="s">
        <v>32</v>
      </c>
      <c r="C16" s="16"/>
      <c r="D16" s="16"/>
      <c r="E16" s="16"/>
      <c r="F16" s="16"/>
      <c r="G16" s="7">
        <v>10</v>
      </c>
      <c r="H16" s="7">
        <v>10</v>
      </c>
      <c r="I16" s="7">
        <v>10</v>
      </c>
      <c r="J16" s="16"/>
      <c r="K16" s="7">
        <v>10</v>
      </c>
      <c r="L16" s="16"/>
      <c r="M16" s="16"/>
      <c r="N16" s="16"/>
      <c r="O16" s="31">
        <f t="shared" si="0"/>
        <v>10</v>
      </c>
      <c r="P16" s="31">
        <f t="shared" si="1"/>
        <v>10</v>
      </c>
      <c r="Q16" s="39">
        <f t="shared" si="2"/>
        <v>10</v>
      </c>
      <c r="R16" s="32">
        <f t="shared" si="3"/>
        <v>0</v>
      </c>
      <c r="S16" s="54"/>
      <c r="T16" s="7">
        <v>10</v>
      </c>
    </row>
    <row r="17" spans="1:20" ht="12.75">
      <c r="A17" s="6" t="s">
        <v>34</v>
      </c>
      <c r="B17" s="3" t="s">
        <v>33</v>
      </c>
      <c r="C17" s="16"/>
      <c r="D17" s="16"/>
      <c r="E17" s="16"/>
      <c r="F17" s="16"/>
      <c r="G17" s="7">
        <v>10</v>
      </c>
      <c r="H17" s="7">
        <v>10</v>
      </c>
      <c r="I17" s="7">
        <v>10</v>
      </c>
      <c r="J17" s="16"/>
      <c r="K17" s="7">
        <v>10</v>
      </c>
      <c r="L17" s="16"/>
      <c r="M17" s="16"/>
      <c r="N17" s="16"/>
      <c r="O17" s="31">
        <f t="shared" si="0"/>
        <v>10</v>
      </c>
      <c r="P17" s="31">
        <f t="shared" si="1"/>
        <v>10</v>
      </c>
      <c r="Q17" s="39">
        <f t="shared" si="2"/>
        <v>10</v>
      </c>
      <c r="R17" s="32">
        <f t="shared" si="3"/>
        <v>0</v>
      </c>
      <c r="S17" s="54"/>
      <c r="T17" s="7">
        <v>10</v>
      </c>
    </row>
    <row r="18" spans="1:20" ht="12.75">
      <c r="A18" s="6"/>
      <c r="B18" s="51" t="s">
        <v>42</v>
      </c>
      <c r="C18" s="16"/>
      <c r="D18" s="16"/>
      <c r="E18" s="16"/>
      <c r="F18" s="16"/>
      <c r="G18" s="30">
        <f>(G8*0.087+G9*0.193+G10*0.094+G11*0.169+G12*0.079+G13*0.079+G14*0.051+G15*0.083+G16*0.071+G17*0.094)</f>
        <v>9.575</v>
      </c>
      <c r="H18" s="30">
        <f>(H8*0.087+H9*0.193+H10*0.094+H11*0.169+H12*0.079+H13*0.079+H14*0.051+H15*0.083+H16*0.071+H17*0.094)</f>
        <v>9.999999999999998</v>
      </c>
      <c r="I18" s="30">
        <f>(I8*0.087+I9*0.193+I10*0.094+I11*0.169+I12*0.079+I13*0.079+I14*0.051+I15*0.083+I16*0.071+I17*0.094)</f>
        <v>9.693</v>
      </c>
      <c r="J18" s="16"/>
      <c r="K18" s="30">
        <f>(K8*0.087+K9*0.193+K10*0.094+K11*0.169+K12*0.079+K13*0.079+K14*0.051+K15*0.083+K16*0.071+K17*0.094)</f>
        <v>9.831000000000001</v>
      </c>
      <c r="L18" s="16"/>
      <c r="M18" s="16"/>
      <c r="N18" s="16"/>
      <c r="O18" s="39">
        <f t="shared" si="0"/>
        <v>9.999999999999998</v>
      </c>
      <c r="P18" s="39">
        <f t="shared" si="1"/>
        <v>9.575</v>
      </c>
      <c r="Q18" s="39">
        <f t="shared" si="2"/>
        <v>9.77475</v>
      </c>
      <c r="R18" s="32">
        <f t="shared" si="3"/>
        <v>0.18301616504203286</v>
      </c>
      <c r="S18" s="54"/>
      <c r="T18" s="7">
        <v>9.6</v>
      </c>
    </row>
    <row r="19" spans="1:20" ht="12.75">
      <c r="A19" s="6"/>
      <c r="B19" s="16" t="s">
        <v>43</v>
      </c>
      <c r="C19" s="16"/>
      <c r="D19" s="16"/>
      <c r="E19" s="16"/>
      <c r="F19" s="16"/>
      <c r="G19" s="40">
        <f>(G18-9.64)/0.25</f>
        <v>-0.2600000000000051</v>
      </c>
      <c r="H19" s="40">
        <f>(H18-9.64)/0.25</f>
        <v>1.4399999999999906</v>
      </c>
      <c r="I19" s="40">
        <f>(I18-9.64)/0.25</f>
        <v>0.2119999999999962</v>
      </c>
      <c r="J19" s="16"/>
      <c r="K19" s="40">
        <f>(K18-9.64)/0.25</f>
        <v>0.7640000000000029</v>
      </c>
      <c r="L19" s="16"/>
      <c r="M19" s="16"/>
      <c r="N19" s="16"/>
      <c r="O19" s="31"/>
      <c r="P19" s="31"/>
      <c r="Q19" s="39">
        <f t="shared" si="2"/>
        <v>0.5389999999999961</v>
      </c>
      <c r="R19" s="32"/>
      <c r="S19" s="54"/>
      <c r="T19" s="7">
        <v>-0.16</v>
      </c>
    </row>
    <row r="20" spans="1:21" ht="12.75">
      <c r="A20" s="6"/>
      <c r="B20" s="3"/>
      <c r="C20" s="16"/>
      <c r="D20" s="16"/>
      <c r="E20" s="16"/>
      <c r="F20" s="16"/>
      <c r="G20" s="40"/>
      <c r="H20" s="40"/>
      <c r="I20" s="40"/>
      <c r="J20" s="16"/>
      <c r="K20" s="40"/>
      <c r="L20" s="16"/>
      <c r="M20" s="16"/>
      <c r="N20" s="16"/>
      <c r="O20" s="8"/>
      <c r="P20" s="8"/>
      <c r="Q20" s="8"/>
      <c r="R20" s="8"/>
      <c r="S20" s="8"/>
      <c r="T20" s="8"/>
      <c r="U20" s="8"/>
    </row>
    <row r="21" spans="1:21" ht="12.75">
      <c r="A21" s="6"/>
      <c r="B21" s="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8"/>
      <c r="P21" s="8"/>
      <c r="Q21" s="8"/>
      <c r="R21" s="8"/>
      <c r="S21" s="8"/>
      <c r="T21" s="8"/>
      <c r="U21" s="8"/>
    </row>
    <row r="22" spans="1:21" ht="12.75">
      <c r="A22" s="6" t="s">
        <v>35</v>
      </c>
      <c r="B22" s="3" t="s">
        <v>24</v>
      </c>
      <c r="C22" s="16"/>
      <c r="D22" s="16"/>
      <c r="E22" s="16"/>
      <c r="F22" s="16"/>
      <c r="G22" s="9">
        <v>10</v>
      </c>
      <c r="H22" s="9">
        <v>10</v>
      </c>
      <c r="I22" s="9">
        <v>10</v>
      </c>
      <c r="J22" s="16"/>
      <c r="K22" s="9">
        <v>10</v>
      </c>
      <c r="L22" s="16"/>
      <c r="M22" s="16"/>
      <c r="N22" s="16"/>
      <c r="O22" s="31">
        <f aca="true" t="shared" si="4" ref="O22:O32">MAX(C22:M22)</f>
        <v>10</v>
      </c>
      <c r="P22" s="31">
        <f aca="true" t="shared" si="5" ref="P22:P32">MIN(C22:M22)</f>
        <v>10</v>
      </c>
      <c r="Q22" s="39">
        <f aca="true" t="shared" si="6" ref="Q22:Q33">AVERAGE(C22:M22)</f>
        <v>10</v>
      </c>
      <c r="R22" s="32">
        <f aca="true" t="shared" si="7" ref="R22:R32">STDEV(C22:M22)</f>
        <v>0</v>
      </c>
      <c r="S22" s="54">
        <v>67969</v>
      </c>
      <c r="T22" s="7">
        <v>10</v>
      </c>
      <c r="U22" s="7">
        <v>155</v>
      </c>
    </row>
    <row r="23" spans="1:20" ht="12.75">
      <c r="A23" s="6" t="s">
        <v>35</v>
      </c>
      <c r="B23" s="3" t="s">
        <v>25</v>
      </c>
      <c r="C23" s="16"/>
      <c r="D23" s="16"/>
      <c r="E23" s="16"/>
      <c r="F23" s="16"/>
      <c r="G23" s="9">
        <v>8</v>
      </c>
      <c r="H23" s="9">
        <v>8</v>
      </c>
      <c r="I23" s="9">
        <v>8</v>
      </c>
      <c r="J23" s="16"/>
      <c r="K23" s="9">
        <v>8</v>
      </c>
      <c r="L23" s="16"/>
      <c r="M23" s="16"/>
      <c r="N23" s="16"/>
      <c r="O23" s="31">
        <f t="shared" si="4"/>
        <v>8</v>
      </c>
      <c r="P23" s="31">
        <f t="shared" si="5"/>
        <v>8</v>
      </c>
      <c r="Q23" s="39">
        <f t="shared" si="6"/>
        <v>8</v>
      </c>
      <c r="R23" s="32">
        <f t="shared" si="7"/>
        <v>0</v>
      </c>
      <c r="S23" s="54"/>
      <c r="T23" s="7">
        <v>8</v>
      </c>
    </row>
    <row r="24" spans="1:20" ht="12.75">
      <c r="A24" s="6" t="s">
        <v>35</v>
      </c>
      <c r="B24" s="3" t="s">
        <v>26</v>
      </c>
      <c r="C24" s="16"/>
      <c r="D24" s="16"/>
      <c r="E24" s="16"/>
      <c r="F24" s="16"/>
      <c r="G24" s="9">
        <v>8</v>
      </c>
      <c r="H24" s="9">
        <v>8</v>
      </c>
      <c r="I24" s="9">
        <v>8</v>
      </c>
      <c r="J24" s="16"/>
      <c r="K24" s="9">
        <v>8</v>
      </c>
      <c r="L24" s="16"/>
      <c r="M24" s="16"/>
      <c r="N24" s="16"/>
      <c r="O24" s="31">
        <f t="shared" si="4"/>
        <v>8</v>
      </c>
      <c r="P24" s="31">
        <f t="shared" si="5"/>
        <v>8</v>
      </c>
      <c r="Q24" s="39">
        <f t="shared" si="6"/>
        <v>8</v>
      </c>
      <c r="R24" s="32">
        <f t="shared" si="7"/>
        <v>0</v>
      </c>
      <c r="S24" s="54"/>
      <c r="T24" s="7">
        <v>8</v>
      </c>
    </row>
    <row r="25" spans="1:20" ht="12.75">
      <c r="A25" s="6" t="s">
        <v>35</v>
      </c>
      <c r="B25" s="3" t="s">
        <v>27</v>
      </c>
      <c r="C25" s="16"/>
      <c r="D25" s="16"/>
      <c r="E25" s="16"/>
      <c r="F25" s="16"/>
      <c r="G25" s="9">
        <v>8</v>
      </c>
      <c r="H25" s="9">
        <v>8</v>
      </c>
      <c r="I25" s="9">
        <v>8</v>
      </c>
      <c r="J25" s="16"/>
      <c r="K25" s="9">
        <v>8</v>
      </c>
      <c r="L25" s="16"/>
      <c r="M25" s="16"/>
      <c r="N25" s="16"/>
      <c r="O25" s="31">
        <f t="shared" si="4"/>
        <v>8</v>
      </c>
      <c r="P25" s="31">
        <f t="shared" si="5"/>
        <v>8</v>
      </c>
      <c r="Q25" s="39">
        <f t="shared" si="6"/>
        <v>8</v>
      </c>
      <c r="R25" s="32">
        <f t="shared" si="7"/>
        <v>0</v>
      </c>
      <c r="S25" s="54"/>
      <c r="T25" s="7">
        <v>8</v>
      </c>
    </row>
    <row r="26" spans="1:20" ht="12.75">
      <c r="A26" s="6" t="s">
        <v>35</v>
      </c>
      <c r="B26" s="3" t="s">
        <v>28</v>
      </c>
      <c r="C26" s="16"/>
      <c r="D26" s="16"/>
      <c r="E26" s="16"/>
      <c r="F26" s="16"/>
      <c r="G26" s="9">
        <v>10</v>
      </c>
      <c r="H26" s="9">
        <v>10</v>
      </c>
      <c r="I26" s="9">
        <v>10</v>
      </c>
      <c r="J26" s="16"/>
      <c r="K26" s="9">
        <v>10</v>
      </c>
      <c r="L26" s="16"/>
      <c r="M26" s="16"/>
      <c r="N26" s="16"/>
      <c r="O26" s="31">
        <f t="shared" si="4"/>
        <v>10</v>
      </c>
      <c r="P26" s="31">
        <f t="shared" si="5"/>
        <v>10</v>
      </c>
      <c r="Q26" s="39">
        <f t="shared" si="6"/>
        <v>10</v>
      </c>
      <c r="R26" s="32">
        <f t="shared" si="7"/>
        <v>0</v>
      </c>
      <c r="S26" s="54"/>
      <c r="T26" s="7">
        <v>10</v>
      </c>
    </row>
    <row r="27" spans="1:20" ht="12.75">
      <c r="A27" s="6" t="s">
        <v>35</v>
      </c>
      <c r="B27" s="3" t="s">
        <v>29</v>
      </c>
      <c r="C27" s="16"/>
      <c r="D27" s="16"/>
      <c r="E27" s="16"/>
      <c r="F27" s="16"/>
      <c r="G27" s="9">
        <v>10</v>
      </c>
      <c r="H27" s="9">
        <v>10</v>
      </c>
      <c r="I27" s="9">
        <v>10</v>
      </c>
      <c r="J27" s="16"/>
      <c r="K27" s="9">
        <v>10</v>
      </c>
      <c r="L27" s="16"/>
      <c r="M27" s="16"/>
      <c r="N27" s="16"/>
      <c r="O27" s="31">
        <f t="shared" si="4"/>
        <v>10</v>
      </c>
      <c r="P27" s="31">
        <f t="shared" si="5"/>
        <v>10</v>
      </c>
      <c r="Q27" s="39">
        <f t="shared" si="6"/>
        <v>10</v>
      </c>
      <c r="R27" s="32">
        <f t="shared" si="7"/>
        <v>0</v>
      </c>
      <c r="S27" s="54"/>
      <c r="T27" s="7">
        <v>10</v>
      </c>
    </row>
    <row r="28" spans="1:20" ht="12.75">
      <c r="A28" s="6" t="s">
        <v>35</v>
      </c>
      <c r="B28" s="3" t="s">
        <v>30</v>
      </c>
      <c r="C28" s="16"/>
      <c r="D28" s="16"/>
      <c r="E28" s="16"/>
      <c r="F28" s="16"/>
      <c r="G28" s="9">
        <v>10</v>
      </c>
      <c r="H28" s="9">
        <v>10</v>
      </c>
      <c r="I28" s="9">
        <v>10</v>
      </c>
      <c r="J28" s="16"/>
      <c r="K28" s="9">
        <v>10</v>
      </c>
      <c r="L28" s="16"/>
      <c r="M28" s="16"/>
      <c r="N28" s="16"/>
      <c r="O28" s="31">
        <f t="shared" si="4"/>
        <v>10</v>
      </c>
      <c r="P28" s="31">
        <f t="shared" si="5"/>
        <v>10</v>
      </c>
      <c r="Q28" s="39">
        <f t="shared" si="6"/>
        <v>10</v>
      </c>
      <c r="R28" s="32">
        <f t="shared" si="7"/>
        <v>0</v>
      </c>
      <c r="S28" s="54"/>
      <c r="T28" s="7">
        <v>10</v>
      </c>
    </row>
    <row r="29" spans="1:20" ht="12.75">
      <c r="A29" s="6" t="s">
        <v>35</v>
      </c>
      <c r="B29" s="61" t="s">
        <v>31</v>
      </c>
      <c r="C29" s="16"/>
      <c r="D29" s="16"/>
      <c r="E29" s="16"/>
      <c r="F29" s="16"/>
      <c r="G29" s="9">
        <v>10</v>
      </c>
      <c r="H29" s="9">
        <v>10</v>
      </c>
      <c r="I29" s="9">
        <v>10</v>
      </c>
      <c r="J29" s="16"/>
      <c r="K29" s="9">
        <v>10</v>
      </c>
      <c r="L29" s="16"/>
      <c r="M29" s="16"/>
      <c r="N29" s="16"/>
      <c r="O29" s="31">
        <f t="shared" si="4"/>
        <v>10</v>
      </c>
      <c r="P29" s="31">
        <f t="shared" si="5"/>
        <v>10</v>
      </c>
      <c r="Q29" s="39">
        <f t="shared" si="6"/>
        <v>10</v>
      </c>
      <c r="R29" s="32">
        <f t="shared" si="7"/>
        <v>0</v>
      </c>
      <c r="S29" s="54"/>
      <c r="T29" s="7">
        <v>10</v>
      </c>
    </row>
    <row r="30" spans="1:20" ht="12.75">
      <c r="A30" s="6" t="s">
        <v>35</v>
      </c>
      <c r="B30" s="3" t="s">
        <v>32</v>
      </c>
      <c r="C30" s="16"/>
      <c r="D30" s="16"/>
      <c r="E30" s="16"/>
      <c r="F30" s="16"/>
      <c r="G30" s="9">
        <v>10</v>
      </c>
      <c r="H30" s="9">
        <v>10</v>
      </c>
      <c r="I30" s="9">
        <v>10</v>
      </c>
      <c r="J30" s="16"/>
      <c r="K30" s="9">
        <v>10</v>
      </c>
      <c r="L30" s="16"/>
      <c r="M30" s="16"/>
      <c r="N30" s="16"/>
      <c r="O30" s="31">
        <f t="shared" si="4"/>
        <v>10</v>
      </c>
      <c r="P30" s="31">
        <f t="shared" si="5"/>
        <v>10</v>
      </c>
      <c r="Q30" s="39">
        <f t="shared" si="6"/>
        <v>10</v>
      </c>
      <c r="R30" s="32">
        <f t="shared" si="7"/>
        <v>0</v>
      </c>
      <c r="S30" s="54"/>
      <c r="T30" s="7">
        <v>10</v>
      </c>
    </row>
    <row r="31" spans="1:20" ht="12.75">
      <c r="A31" s="6" t="s">
        <v>35</v>
      </c>
      <c r="B31" s="3" t="s">
        <v>33</v>
      </c>
      <c r="C31" s="16"/>
      <c r="D31" s="16"/>
      <c r="E31" s="16"/>
      <c r="F31" s="16"/>
      <c r="G31" s="9">
        <v>10</v>
      </c>
      <c r="H31" s="9">
        <v>10</v>
      </c>
      <c r="I31" s="9">
        <v>10</v>
      </c>
      <c r="J31" s="16"/>
      <c r="K31" s="9">
        <v>10</v>
      </c>
      <c r="L31" s="16"/>
      <c r="M31" s="16"/>
      <c r="N31" s="16"/>
      <c r="O31" s="31">
        <f t="shared" si="4"/>
        <v>10</v>
      </c>
      <c r="P31" s="31">
        <f t="shared" si="5"/>
        <v>10</v>
      </c>
      <c r="Q31" s="39">
        <f t="shared" si="6"/>
        <v>10</v>
      </c>
      <c r="R31" s="32">
        <f t="shared" si="7"/>
        <v>0</v>
      </c>
      <c r="S31" s="54"/>
      <c r="T31" s="7">
        <v>10</v>
      </c>
    </row>
    <row r="32" spans="1:20" ht="12.75">
      <c r="A32" s="6"/>
      <c r="B32" s="51" t="s">
        <v>42</v>
      </c>
      <c r="C32" s="16"/>
      <c r="D32" s="16"/>
      <c r="E32" s="16"/>
      <c r="F32" s="16"/>
      <c r="G32" s="30">
        <f>(G22*0.087+G23*0.193+G24*0.094+G25*0.169+G26*0.079+G27*0.079+G28*0.051+G29*0.083+G30*0.071+G31*0.094)</f>
        <v>9.088</v>
      </c>
      <c r="H32" s="30">
        <f>(H22*0.087+H23*0.193+H24*0.094+H25*0.169+H26*0.079+H27*0.079+H28*0.051+H29*0.083+H30*0.071+H31*0.094)</f>
        <v>9.088</v>
      </c>
      <c r="I32" s="30">
        <f>(I22*0.087+I23*0.193+I24*0.094+I25*0.169+I26*0.079+I27*0.079+I28*0.051+I29*0.083+I30*0.071+I31*0.094)</f>
        <v>9.088</v>
      </c>
      <c r="J32" s="16"/>
      <c r="K32" s="30">
        <f>(K22*0.087+K23*0.193+K24*0.094+K25*0.169+K26*0.079+K27*0.079+K28*0.051+K29*0.083+K30*0.071+K31*0.094)</f>
        <v>9.088</v>
      </c>
      <c r="L32" s="16"/>
      <c r="M32" s="16"/>
      <c r="N32" s="16"/>
      <c r="O32" s="39">
        <f t="shared" si="4"/>
        <v>9.088</v>
      </c>
      <c r="P32" s="39">
        <f t="shared" si="5"/>
        <v>9.088</v>
      </c>
      <c r="Q32" s="39">
        <f t="shared" si="6"/>
        <v>9.088</v>
      </c>
      <c r="R32" s="32">
        <f t="shared" si="7"/>
        <v>0</v>
      </c>
      <c r="S32" s="54"/>
      <c r="T32" s="7">
        <v>9.1</v>
      </c>
    </row>
    <row r="33" spans="1:20" ht="12.75">
      <c r="A33" s="6"/>
      <c r="B33" s="16" t="s">
        <v>43</v>
      </c>
      <c r="C33" s="16"/>
      <c r="D33" s="16"/>
      <c r="E33" s="16"/>
      <c r="F33" s="16"/>
      <c r="G33" s="40">
        <f>(G32-9.58)/0.25</f>
        <v>-1.9680000000000035</v>
      </c>
      <c r="H33" s="40">
        <f>(H32-9.58)/0.25</f>
        <v>-1.9680000000000035</v>
      </c>
      <c r="I33" s="40">
        <f>(I32-9.58)/0.25</f>
        <v>-1.9680000000000035</v>
      </c>
      <c r="J33" s="16"/>
      <c r="K33" s="40">
        <f>(K32-9.58)/0.25</f>
        <v>-1.9680000000000035</v>
      </c>
      <c r="L33" s="16"/>
      <c r="M33" s="16"/>
      <c r="N33" s="16"/>
      <c r="O33" s="31"/>
      <c r="P33" s="31"/>
      <c r="Q33" s="39">
        <f t="shared" si="6"/>
        <v>-1.9680000000000035</v>
      </c>
      <c r="R33" s="32"/>
      <c r="S33" s="54"/>
      <c r="T33" s="7">
        <v>-1.92</v>
      </c>
    </row>
    <row r="34" spans="1:21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8"/>
      <c r="P34" s="8"/>
      <c r="Q34" s="8"/>
      <c r="R34" s="8"/>
      <c r="S34" s="8"/>
      <c r="T34" s="8"/>
      <c r="U34" s="8"/>
    </row>
    <row r="35" spans="1:18" ht="12.75">
      <c r="A35" s="16"/>
      <c r="B35" s="16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1"/>
      <c r="P35" s="31"/>
      <c r="Q35" s="39"/>
      <c r="R35" s="32"/>
    </row>
    <row r="36" spans="1:21" ht="12.75">
      <c r="A36" s="16">
        <v>3</v>
      </c>
      <c r="B36" s="16">
        <v>1</v>
      </c>
      <c r="C36" s="29"/>
      <c r="D36" s="29"/>
      <c r="E36" s="9"/>
      <c r="F36" s="29"/>
      <c r="G36" s="29">
        <v>10</v>
      </c>
      <c r="H36" s="29">
        <v>10</v>
      </c>
      <c r="I36" s="29">
        <v>10</v>
      </c>
      <c r="J36" s="29"/>
      <c r="K36" s="7">
        <v>10</v>
      </c>
      <c r="L36" s="9"/>
      <c r="M36" s="29"/>
      <c r="N36" s="29"/>
      <c r="O36" s="31">
        <f aca="true" t="shared" si="8" ref="O36:O46">MAX(C36:M36)</f>
        <v>10</v>
      </c>
      <c r="P36" s="31">
        <f aca="true" t="shared" si="9" ref="P36:P46">MIN(C36:M36)</f>
        <v>10</v>
      </c>
      <c r="Q36" s="39">
        <f aca="true" t="shared" si="10" ref="Q36:Q47">AVERAGE(C36:M36)</f>
        <v>10</v>
      </c>
      <c r="R36" s="32">
        <f aca="true" t="shared" si="11" ref="R36:R46">STDEV(C36:M36)</f>
        <v>0</v>
      </c>
      <c r="S36" s="7">
        <v>67968</v>
      </c>
      <c r="T36" s="7">
        <v>10</v>
      </c>
      <c r="U36" s="7">
        <v>155</v>
      </c>
    </row>
    <row r="37" spans="1:20" ht="12.75">
      <c r="A37" s="16">
        <v>3</v>
      </c>
      <c r="B37" s="16">
        <v>2</v>
      </c>
      <c r="C37" s="29"/>
      <c r="D37" s="29"/>
      <c r="E37" s="9"/>
      <c r="F37" s="29"/>
      <c r="G37" s="29">
        <v>8</v>
      </c>
      <c r="H37" s="29">
        <v>8</v>
      </c>
      <c r="I37" s="29">
        <v>8</v>
      </c>
      <c r="J37" s="29"/>
      <c r="K37" s="7">
        <v>8</v>
      </c>
      <c r="L37" s="9"/>
      <c r="M37" s="29"/>
      <c r="N37" s="29"/>
      <c r="O37" s="31">
        <f t="shared" si="8"/>
        <v>8</v>
      </c>
      <c r="P37" s="31">
        <f t="shared" si="9"/>
        <v>8</v>
      </c>
      <c r="Q37" s="39">
        <f t="shared" si="10"/>
        <v>8</v>
      </c>
      <c r="R37" s="32">
        <f t="shared" si="11"/>
        <v>0</v>
      </c>
      <c r="T37" s="7">
        <v>8</v>
      </c>
    </row>
    <row r="38" spans="1:20" ht="12" customHeight="1">
      <c r="A38" s="16">
        <v>3</v>
      </c>
      <c r="B38" s="16">
        <v>3</v>
      </c>
      <c r="C38" s="29"/>
      <c r="D38" s="29"/>
      <c r="E38" s="9"/>
      <c r="F38" s="29"/>
      <c r="G38" s="29">
        <v>8</v>
      </c>
      <c r="H38" s="29">
        <v>8</v>
      </c>
      <c r="I38" s="29">
        <v>8</v>
      </c>
      <c r="J38" s="29"/>
      <c r="K38" s="7">
        <v>8</v>
      </c>
      <c r="L38" s="9"/>
      <c r="M38" s="29"/>
      <c r="N38" s="29"/>
      <c r="O38" s="31">
        <f t="shared" si="8"/>
        <v>8</v>
      </c>
      <c r="P38" s="31">
        <f t="shared" si="9"/>
        <v>8</v>
      </c>
      <c r="Q38" s="39">
        <f t="shared" si="10"/>
        <v>8</v>
      </c>
      <c r="R38" s="32">
        <f t="shared" si="11"/>
        <v>0</v>
      </c>
      <c r="T38" s="7">
        <v>8</v>
      </c>
    </row>
    <row r="39" spans="1:20" ht="12.75">
      <c r="A39" s="16">
        <v>3</v>
      </c>
      <c r="B39" s="16">
        <v>4</v>
      </c>
      <c r="C39" s="29"/>
      <c r="D39" s="29"/>
      <c r="E39" s="9"/>
      <c r="F39" s="29"/>
      <c r="G39" s="29">
        <v>10</v>
      </c>
      <c r="H39" s="29">
        <v>10</v>
      </c>
      <c r="I39" s="29">
        <v>10</v>
      </c>
      <c r="J39" s="29"/>
      <c r="K39" s="7">
        <v>10</v>
      </c>
      <c r="L39" s="9"/>
      <c r="M39" s="29"/>
      <c r="N39" s="29"/>
      <c r="O39" s="31">
        <f t="shared" si="8"/>
        <v>10</v>
      </c>
      <c r="P39" s="31">
        <f t="shared" si="9"/>
        <v>10</v>
      </c>
      <c r="Q39" s="39">
        <f t="shared" si="10"/>
        <v>10</v>
      </c>
      <c r="R39" s="32">
        <f t="shared" si="11"/>
        <v>0</v>
      </c>
      <c r="T39" s="7">
        <v>10</v>
      </c>
    </row>
    <row r="40" spans="1:20" ht="12.75">
      <c r="A40" s="16">
        <v>3</v>
      </c>
      <c r="B40" s="16">
        <v>5</v>
      </c>
      <c r="C40" s="29"/>
      <c r="D40" s="29"/>
      <c r="E40" s="9"/>
      <c r="F40" s="29"/>
      <c r="G40" s="29">
        <v>10</v>
      </c>
      <c r="H40" s="29">
        <v>10</v>
      </c>
      <c r="I40" s="29">
        <v>10</v>
      </c>
      <c r="J40" s="29"/>
      <c r="K40" s="7">
        <v>10</v>
      </c>
      <c r="L40" s="9"/>
      <c r="M40" s="29"/>
      <c r="N40" s="29"/>
      <c r="O40" s="31">
        <f t="shared" si="8"/>
        <v>10</v>
      </c>
      <c r="P40" s="31">
        <f t="shared" si="9"/>
        <v>10</v>
      </c>
      <c r="Q40" s="39">
        <f t="shared" si="10"/>
        <v>10</v>
      </c>
      <c r="R40" s="32">
        <f t="shared" si="11"/>
        <v>0</v>
      </c>
      <c r="T40" s="7">
        <v>10</v>
      </c>
    </row>
    <row r="41" spans="1:20" ht="12.75">
      <c r="A41" s="16">
        <v>3</v>
      </c>
      <c r="B41" s="16">
        <v>6</v>
      </c>
      <c r="C41" s="29"/>
      <c r="D41" s="29"/>
      <c r="E41" s="9"/>
      <c r="F41" s="29"/>
      <c r="G41" s="29">
        <v>10</v>
      </c>
      <c r="H41" s="29">
        <v>10</v>
      </c>
      <c r="I41" s="29">
        <v>10</v>
      </c>
      <c r="J41" s="29"/>
      <c r="K41" s="7">
        <v>10</v>
      </c>
      <c r="L41" s="9"/>
      <c r="M41" s="29"/>
      <c r="N41" s="29"/>
      <c r="O41" s="31">
        <f t="shared" si="8"/>
        <v>10</v>
      </c>
      <c r="P41" s="31">
        <f t="shared" si="9"/>
        <v>10</v>
      </c>
      <c r="Q41" s="39">
        <f t="shared" si="10"/>
        <v>10</v>
      </c>
      <c r="R41" s="32">
        <f t="shared" si="11"/>
        <v>0</v>
      </c>
      <c r="T41" s="7">
        <v>10</v>
      </c>
    </row>
    <row r="42" spans="1:20" ht="12.75">
      <c r="A42" s="16">
        <v>3</v>
      </c>
      <c r="B42" s="16">
        <v>7</v>
      </c>
      <c r="C42" s="29"/>
      <c r="D42" s="29"/>
      <c r="E42" s="9"/>
      <c r="F42" s="29"/>
      <c r="G42" s="29">
        <v>10</v>
      </c>
      <c r="H42" s="29">
        <v>10</v>
      </c>
      <c r="I42" s="29">
        <v>10</v>
      </c>
      <c r="J42" s="29"/>
      <c r="K42" s="7">
        <v>10</v>
      </c>
      <c r="L42" s="9"/>
      <c r="M42" s="29"/>
      <c r="N42" s="29"/>
      <c r="O42" s="31">
        <f t="shared" si="8"/>
        <v>10</v>
      </c>
      <c r="P42" s="31">
        <f t="shared" si="9"/>
        <v>10</v>
      </c>
      <c r="Q42" s="39">
        <f t="shared" si="10"/>
        <v>10</v>
      </c>
      <c r="R42" s="32">
        <f t="shared" si="11"/>
        <v>0</v>
      </c>
      <c r="T42" s="7">
        <v>10</v>
      </c>
    </row>
    <row r="43" spans="1:20" ht="12.75">
      <c r="A43" s="16">
        <v>3</v>
      </c>
      <c r="B43" s="16">
        <v>8</v>
      </c>
      <c r="C43" s="29"/>
      <c r="D43" s="29"/>
      <c r="E43" s="9"/>
      <c r="F43" s="29"/>
      <c r="G43" s="29">
        <v>10</v>
      </c>
      <c r="H43" s="29">
        <v>10</v>
      </c>
      <c r="I43" s="29">
        <v>10</v>
      </c>
      <c r="J43" s="29"/>
      <c r="K43" s="7">
        <v>10</v>
      </c>
      <c r="L43" s="9"/>
      <c r="M43" s="29"/>
      <c r="N43" s="29"/>
      <c r="O43" s="31">
        <f t="shared" si="8"/>
        <v>10</v>
      </c>
      <c r="P43" s="31">
        <f t="shared" si="9"/>
        <v>10</v>
      </c>
      <c r="Q43" s="39">
        <f t="shared" si="10"/>
        <v>10</v>
      </c>
      <c r="R43" s="32">
        <f t="shared" si="11"/>
        <v>0</v>
      </c>
      <c r="T43" s="7">
        <v>10</v>
      </c>
    </row>
    <row r="44" spans="1:20" ht="12.75">
      <c r="A44" s="16">
        <v>3</v>
      </c>
      <c r="B44" s="16">
        <v>9</v>
      </c>
      <c r="C44" s="29"/>
      <c r="D44" s="29"/>
      <c r="E44" s="9"/>
      <c r="F44" s="29"/>
      <c r="G44" s="29">
        <v>10</v>
      </c>
      <c r="H44" s="29">
        <v>10</v>
      </c>
      <c r="I44" s="29">
        <v>10</v>
      </c>
      <c r="J44" s="29"/>
      <c r="K44" s="7">
        <v>10</v>
      </c>
      <c r="L44" s="9"/>
      <c r="M44" s="29"/>
      <c r="N44" s="29"/>
      <c r="O44" s="31">
        <f t="shared" si="8"/>
        <v>10</v>
      </c>
      <c r="P44" s="31">
        <f t="shared" si="9"/>
        <v>10</v>
      </c>
      <c r="Q44" s="39">
        <f t="shared" si="10"/>
        <v>10</v>
      </c>
      <c r="R44" s="32">
        <f t="shared" si="11"/>
        <v>0</v>
      </c>
      <c r="T44" s="7">
        <v>10</v>
      </c>
    </row>
    <row r="45" spans="1:20" ht="12.75">
      <c r="A45" s="16">
        <v>3</v>
      </c>
      <c r="B45" s="16">
        <v>10</v>
      </c>
      <c r="C45" s="29"/>
      <c r="D45" s="29"/>
      <c r="E45" s="9"/>
      <c r="F45" s="29"/>
      <c r="G45" s="29">
        <v>10</v>
      </c>
      <c r="H45" s="29">
        <v>10</v>
      </c>
      <c r="I45" s="29">
        <v>10</v>
      </c>
      <c r="J45" s="29"/>
      <c r="K45" s="7">
        <v>10</v>
      </c>
      <c r="L45" s="9"/>
      <c r="M45" s="29"/>
      <c r="N45" s="29"/>
      <c r="O45" s="31">
        <f t="shared" si="8"/>
        <v>10</v>
      </c>
      <c r="P45" s="31">
        <f t="shared" si="9"/>
        <v>10</v>
      </c>
      <c r="Q45" s="39">
        <f t="shared" si="10"/>
        <v>10</v>
      </c>
      <c r="R45" s="32">
        <f t="shared" si="11"/>
        <v>0</v>
      </c>
      <c r="T45" s="7">
        <v>10</v>
      </c>
    </row>
    <row r="46" spans="2:21" ht="12.75">
      <c r="B46" s="51" t="s">
        <v>42</v>
      </c>
      <c r="C46" s="30"/>
      <c r="D46" s="30"/>
      <c r="E46" s="30"/>
      <c r="F46" s="30"/>
      <c r="G46" s="30">
        <f>(G36*0.087+G37*0.193+G38*0.094+G39*0.169+G40*0.079+G41*0.079+G42*0.051+G43*0.083+G44*0.071+G45*0.094)</f>
        <v>9.426</v>
      </c>
      <c r="H46" s="30">
        <f>(H36*0.087+H37*0.193+H38*0.094+H39*0.169+H40*0.079+H41*0.079+H42*0.051+H43*0.083+H44*0.071+H45*0.094)</f>
        <v>9.426</v>
      </c>
      <c r="I46" s="30">
        <f>(I36*0.087+I37*0.193+I38*0.094+I39*0.169+I40*0.079+I41*0.079+I42*0.051+I43*0.083+I44*0.071+I45*0.094)</f>
        <v>9.426</v>
      </c>
      <c r="J46" s="30"/>
      <c r="K46" s="30">
        <f>(K36*0.087+K37*0.193+K38*0.094+K39*0.169+K40*0.079+K41*0.079+K42*0.051+K43*0.083+K44*0.071+K45*0.094)</f>
        <v>9.426</v>
      </c>
      <c r="L46" s="30"/>
      <c r="M46" s="30"/>
      <c r="N46" s="30"/>
      <c r="O46" s="39">
        <f t="shared" si="8"/>
        <v>9.426</v>
      </c>
      <c r="P46" s="39">
        <f t="shared" si="9"/>
        <v>9.426</v>
      </c>
      <c r="Q46" s="39">
        <f t="shared" si="10"/>
        <v>9.426</v>
      </c>
      <c r="R46" s="32">
        <f t="shared" si="11"/>
        <v>0</v>
      </c>
      <c r="T46" s="35">
        <v>9.4</v>
      </c>
      <c r="U46" s="33"/>
    </row>
    <row r="47" spans="1:20" ht="12.75">
      <c r="A47" s="16"/>
      <c r="B47" s="16" t="s">
        <v>43</v>
      </c>
      <c r="C47" s="40"/>
      <c r="D47" s="40"/>
      <c r="E47" s="40"/>
      <c r="F47" s="40"/>
      <c r="G47" s="40">
        <f>(G46-9.58)/0.25</f>
        <v>-0.6159999999999997</v>
      </c>
      <c r="H47" s="40">
        <f>(H46-9.58)/0.25</f>
        <v>-0.6159999999999997</v>
      </c>
      <c r="I47" s="40">
        <f>(I46-9.58)/0.25</f>
        <v>-0.6159999999999997</v>
      </c>
      <c r="J47" s="40"/>
      <c r="K47" s="40">
        <f>(K46-9.58)/0.25</f>
        <v>-0.6159999999999997</v>
      </c>
      <c r="L47" s="40"/>
      <c r="M47" s="40"/>
      <c r="N47" s="30"/>
      <c r="O47" s="31"/>
      <c r="P47" s="31"/>
      <c r="Q47" s="39">
        <f t="shared" si="10"/>
        <v>-0.6159999999999997</v>
      </c>
      <c r="R47" s="32"/>
      <c r="T47" s="7">
        <v>-0.72</v>
      </c>
    </row>
    <row r="48" spans="1:18" ht="12.75">
      <c r="A48" s="16"/>
      <c r="B48" s="16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0"/>
      <c r="O48" s="31"/>
      <c r="P48" s="31"/>
      <c r="Q48" s="39"/>
      <c r="R48" s="32"/>
    </row>
    <row r="49" spans="1:18" ht="12.75">
      <c r="A49" s="16"/>
      <c r="B49" s="1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1"/>
      <c r="Q49" s="39"/>
      <c r="R49" s="32"/>
    </row>
    <row r="50" spans="1:21" ht="12.75">
      <c r="A50" s="16">
        <v>4</v>
      </c>
      <c r="B50" s="16">
        <v>1</v>
      </c>
      <c r="C50" s="9"/>
      <c r="D50" s="9"/>
      <c r="E50" s="9"/>
      <c r="F50" s="9"/>
      <c r="G50" s="29">
        <v>10</v>
      </c>
      <c r="H50" s="9">
        <v>10</v>
      </c>
      <c r="I50" s="9">
        <v>10</v>
      </c>
      <c r="J50" s="9"/>
      <c r="K50" s="9">
        <v>10</v>
      </c>
      <c r="L50" s="9"/>
      <c r="M50" s="9"/>
      <c r="N50" s="29"/>
      <c r="O50" s="31">
        <f aca="true" t="shared" si="12" ref="O50:O60">MAX(C50:M50)</f>
        <v>10</v>
      </c>
      <c r="P50" s="31">
        <f aca="true" t="shared" si="13" ref="P50:P60">MIN(C50:M50)</f>
        <v>10</v>
      </c>
      <c r="Q50" s="39">
        <f aca="true" t="shared" si="14" ref="Q50:Q61">AVERAGE(C50:M50)</f>
        <v>10</v>
      </c>
      <c r="R50" s="32">
        <f aca="true" t="shared" si="15" ref="R50:R60">STDEV(C50:M50)</f>
        <v>0</v>
      </c>
      <c r="S50" s="7">
        <v>69514</v>
      </c>
      <c r="T50" s="7">
        <v>10</v>
      </c>
      <c r="U50" s="7">
        <v>155</v>
      </c>
    </row>
    <row r="51" spans="1:20" ht="12.75">
      <c r="A51" s="16">
        <v>4</v>
      </c>
      <c r="B51" s="16">
        <v>2</v>
      </c>
      <c r="C51" s="9"/>
      <c r="D51" s="9"/>
      <c r="E51" s="9"/>
      <c r="F51" s="9"/>
      <c r="G51" s="29">
        <v>8</v>
      </c>
      <c r="H51" s="9">
        <v>8</v>
      </c>
      <c r="I51" s="9">
        <v>8</v>
      </c>
      <c r="J51" s="9"/>
      <c r="K51" s="9">
        <v>8</v>
      </c>
      <c r="L51" s="9"/>
      <c r="M51" s="9"/>
      <c r="N51" s="29"/>
      <c r="O51" s="31">
        <f t="shared" si="12"/>
        <v>8</v>
      </c>
      <c r="P51" s="31">
        <f t="shared" si="13"/>
        <v>8</v>
      </c>
      <c r="Q51" s="39">
        <f t="shared" si="14"/>
        <v>8</v>
      </c>
      <c r="R51" s="32">
        <f t="shared" si="15"/>
        <v>0</v>
      </c>
      <c r="T51" s="7">
        <v>8</v>
      </c>
    </row>
    <row r="52" spans="1:20" ht="12.75">
      <c r="A52" s="16">
        <v>4</v>
      </c>
      <c r="B52" s="16">
        <v>3</v>
      </c>
      <c r="C52" s="9"/>
      <c r="D52" s="9"/>
      <c r="E52" s="9"/>
      <c r="F52" s="9"/>
      <c r="G52" s="29">
        <v>8</v>
      </c>
      <c r="H52" s="9">
        <v>8</v>
      </c>
      <c r="I52" s="9">
        <v>8</v>
      </c>
      <c r="J52" s="9"/>
      <c r="K52" s="9">
        <v>8</v>
      </c>
      <c r="L52" s="9"/>
      <c r="M52" s="9"/>
      <c r="N52" s="29"/>
      <c r="O52" s="31">
        <f t="shared" si="12"/>
        <v>8</v>
      </c>
      <c r="P52" s="31">
        <f t="shared" si="13"/>
        <v>8</v>
      </c>
      <c r="Q52" s="39">
        <f t="shared" si="14"/>
        <v>8</v>
      </c>
      <c r="R52" s="32">
        <f t="shared" si="15"/>
        <v>0</v>
      </c>
      <c r="T52" s="7">
        <v>8</v>
      </c>
    </row>
    <row r="53" spans="1:20" ht="12.75">
      <c r="A53" s="16">
        <v>4</v>
      </c>
      <c r="B53" s="16">
        <v>4</v>
      </c>
      <c r="C53" s="9"/>
      <c r="D53" s="9"/>
      <c r="E53" s="9"/>
      <c r="F53" s="9"/>
      <c r="G53" s="29">
        <v>9</v>
      </c>
      <c r="H53" s="9">
        <v>10</v>
      </c>
      <c r="I53" s="9">
        <v>9</v>
      </c>
      <c r="J53" s="9"/>
      <c r="K53" s="9">
        <v>8</v>
      </c>
      <c r="L53" s="9"/>
      <c r="M53" s="9"/>
      <c r="N53" s="29"/>
      <c r="O53" s="31">
        <f t="shared" si="12"/>
        <v>10</v>
      </c>
      <c r="P53" s="31">
        <f t="shared" si="13"/>
        <v>8</v>
      </c>
      <c r="Q53" s="39">
        <f t="shared" si="14"/>
        <v>9</v>
      </c>
      <c r="R53" s="32">
        <f t="shared" si="15"/>
        <v>0.816496580927726</v>
      </c>
      <c r="T53" s="7">
        <v>9</v>
      </c>
    </row>
    <row r="54" spans="1:20" ht="12.75">
      <c r="A54" s="16">
        <v>4</v>
      </c>
      <c r="B54" s="16">
        <v>5</v>
      </c>
      <c r="C54" s="9"/>
      <c r="D54" s="9"/>
      <c r="E54" s="9"/>
      <c r="F54" s="9"/>
      <c r="G54" s="29">
        <v>10</v>
      </c>
      <c r="H54" s="9">
        <v>10</v>
      </c>
      <c r="I54" s="9">
        <v>10</v>
      </c>
      <c r="J54" s="9"/>
      <c r="K54" s="9">
        <v>10</v>
      </c>
      <c r="L54" s="9"/>
      <c r="M54" s="9"/>
      <c r="N54" s="29"/>
      <c r="O54" s="31">
        <f t="shared" si="12"/>
        <v>10</v>
      </c>
      <c r="P54" s="31">
        <f t="shared" si="13"/>
        <v>10</v>
      </c>
      <c r="Q54" s="39">
        <f t="shared" si="14"/>
        <v>10</v>
      </c>
      <c r="R54" s="32">
        <f t="shared" si="15"/>
        <v>0</v>
      </c>
      <c r="T54" s="7">
        <v>10</v>
      </c>
    </row>
    <row r="55" spans="1:20" ht="12.75">
      <c r="A55" s="16">
        <v>4</v>
      </c>
      <c r="B55" s="16">
        <v>6</v>
      </c>
      <c r="C55" s="9"/>
      <c r="D55" s="9"/>
      <c r="E55" s="9"/>
      <c r="F55" s="9"/>
      <c r="G55" s="29">
        <v>10</v>
      </c>
      <c r="H55" s="9">
        <v>10</v>
      </c>
      <c r="I55" s="9">
        <v>10</v>
      </c>
      <c r="J55" s="9"/>
      <c r="K55" s="9">
        <v>10</v>
      </c>
      <c r="L55" s="9"/>
      <c r="M55" s="9"/>
      <c r="N55" s="29"/>
      <c r="O55" s="31">
        <f t="shared" si="12"/>
        <v>10</v>
      </c>
      <c r="P55" s="31">
        <f t="shared" si="13"/>
        <v>10</v>
      </c>
      <c r="Q55" s="39">
        <f t="shared" si="14"/>
        <v>10</v>
      </c>
      <c r="R55" s="32">
        <f t="shared" si="15"/>
        <v>0</v>
      </c>
      <c r="T55" s="7">
        <v>10</v>
      </c>
    </row>
    <row r="56" spans="1:20" ht="12.75">
      <c r="A56" s="16">
        <v>4</v>
      </c>
      <c r="B56" s="16">
        <v>7</v>
      </c>
      <c r="C56" s="9"/>
      <c r="D56" s="9"/>
      <c r="E56" s="9"/>
      <c r="F56" s="9"/>
      <c r="G56" s="29">
        <v>10</v>
      </c>
      <c r="H56" s="9">
        <v>10</v>
      </c>
      <c r="I56" s="9">
        <v>10</v>
      </c>
      <c r="J56" s="9"/>
      <c r="K56" s="9">
        <v>10</v>
      </c>
      <c r="L56" s="9"/>
      <c r="M56" s="9"/>
      <c r="N56" s="29"/>
      <c r="O56" s="31">
        <f t="shared" si="12"/>
        <v>10</v>
      </c>
      <c r="P56" s="31">
        <f t="shared" si="13"/>
        <v>10</v>
      </c>
      <c r="Q56" s="39">
        <f t="shared" si="14"/>
        <v>10</v>
      </c>
      <c r="R56" s="32">
        <f t="shared" si="15"/>
        <v>0</v>
      </c>
      <c r="T56" s="7">
        <v>10</v>
      </c>
    </row>
    <row r="57" spans="1:20" ht="12.75">
      <c r="A57" s="16">
        <v>4</v>
      </c>
      <c r="B57" s="16">
        <v>8</v>
      </c>
      <c r="C57" s="9"/>
      <c r="D57" s="9"/>
      <c r="E57" s="9"/>
      <c r="F57" s="9"/>
      <c r="G57" s="29">
        <v>10</v>
      </c>
      <c r="H57" s="9">
        <v>10</v>
      </c>
      <c r="I57" s="9">
        <v>10</v>
      </c>
      <c r="J57" s="9"/>
      <c r="K57" s="9">
        <v>10</v>
      </c>
      <c r="L57" s="9"/>
      <c r="M57" s="9"/>
      <c r="N57" s="29"/>
      <c r="O57" s="31">
        <f t="shared" si="12"/>
        <v>10</v>
      </c>
      <c r="P57" s="31">
        <f t="shared" si="13"/>
        <v>10</v>
      </c>
      <c r="Q57" s="39">
        <f t="shared" si="14"/>
        <v>10</v>
      </c>
      <c r="R57" s="32">
        <f t="shared" si="15"/>
        <v>0</v>
      </c>
      <c r="T57" s="7">
        <v>10</v>
      </c>
    </row>
    <row r="58" spans="1:20" ht="12.75">
      <c r="A58" s="16">
        <v>4</v>
      </c>
      <c r="B58" s="16">
        <v>9</v>
      </c>
      <c r="C58" s="9"/>
      <c r="D58" s="9"/>
      <c r="E58" s="9"/>
      <c r="F58" s="9"/>
      <c r="G58" s="29">
        <v>10</v>
      </c>
      <c r="H58" s="9">
        <v>10</v>
      </c>
      <c r="I58" s="9">
        <v>10</v>
      </c>
      <c r="J58" s="9"/>
      <c r="K58" s="9">
        <v>10</v>
      </c>
      <c r="L58" s="9"/>
      <c r="M58" s="9"/>
      <c r="N58" s="29"/>
      <c r="O58" s="31">
        <f t="shared" si="12"/>
        <v>10</v>
      </c>
      <c r="P58" s="31">
        <f t="shared" si="13"/>
        <v>10</v>
      </c>
      <c r="Q58" s="39">
        <f t="shared" si="14"/>
        <v>10</v>
      </c>
      <c r="R58" s="32">
        <f t="shared" si="15"/>
        <v>0</v>
      </c>
      <c r="T58" s="7">
        <v>10</v>
      </c>
    </row>
    <row r="59" spans="1:20" ht="12.75">
      <c r="A59" s="16">
        <v>4</v>
      </c>
      <c r="B59" s="16">
        <v>10</v>
      </c>
      <c r="C59" s="9"/>
      <c r="D59" s="9"/>
      <c r="E59" s="9"/>
      <c r="F59" s="9"/>
      <c r="G59" s="29">
        <v>10</v>
      </c>
      <c r="H59" s="9">
        <v>10</v>
      </c>
      <c r="I59" s="9">
        <v>10</v>
      </c>
      <c r="J59" s="9"/>
      <c r="K59" s="9">
        <v>10</v>
      </c>
      <c r="L59" s="9"/>
      <c r="M59" s="9"/>
      <c r="N59" s="29"/>
      <c r="O59" s="31">
        <f t="shared" si="12"/>
        <v>10</v>
      </c>
      <c r="P59" s="31">
        <f t="shared" si="13"/>
        <v>10</v>
      </c>
      <c r="Q59" s="39">
        <f t="shared" si="14"/>
        <v>10</v>
      </c>
      <c r="R59" s="32">
        <f t="shared" si="15"/>
        <v>0</v>
      </c>
      <c r="T59" s="7">
        <v>10</v>
      </c>
    </row>
    <row r="60" spans="2:20" ht="12.75">
      <c r="B60" s="51" t="s">
        <v>42</v>
      </c>
      <c r="C60" s="30"/>
      <c r="D60" s="30"/>
      <c r="E60" s="30"/>
      <c r="F60" s="30"/>
      <c r="G60" s="30">
        <f>(G50*0.087+G51*0.193+G52*0.094+G53*0.169+G54*0.079+G55*0.079+G56*0.051+G57*0.083+G58*0.071+G59*0.094)</f>
        <v>9.257</v>
      </c>
      <c r="H60" s="30">
        <f>(H50*0.087+H51*0.193+H52*0.094+H53*0.169+H54*0.079+H55*0.079+H56*0.051+H57*0.083+H58*0.071+H59*0.094)</f>
        <v>9.426</v>
      </c>
      <c r="I60" s="30">
        <f>(I50*0.087+I51*0.193+I52*0.094+I53*0.169+I54*0.079+I55*0.079+I56*0.051+I57*0.083+I58*0.071+I59*0.094)</f>
        <v>9.257</v>
      </c>
      <c r="J60" s="30">
        <f>(J50*0.087+J51*0.193+J52*0.094+J53*0.169+J54*0.079+J55*0.079+J56*0.051+J57*0.083+J58*0.071+J59*0.094)</f>
        <v>0</v>
      </c>
      <c r="K60" s="30">
        <f>(K50*0.087+K51*0.193+K52*0.094+K53*0.169+K54*0.079+K55*0.079+K56*0.051+K57*0.083+K58*0.071+K59*0.094)</f>
        <v>9.088</v>
      </c>
      <c r="L60" s="30"/>
      <c r="M60" s="30"/>
      <c r="N60" s="30"/>
      <c r="O60" s="39">
        <f t="shared" si="12"/>
        <v>9.426</v>
      </c>
      <c r="P60" s="39">
        <f t="shared" si="13"/>
        <v>0</v>
      </c>
      <c r="Q60" s="39">
        <f t="shared" si="14"/>
        <v>7.4056</v>
      </c>
      <c r="R60" s="32">
        <f t="shared" si="15"/>
        <v>4.141580652359677</v>
      </c>
      <c r="T60" s="35">
        <v>9.3</v>
      </c>
    </row>
    <row r="61" spans="1:20" ht="12.75">
      <c r="A61" s="16"/>
      <c r="B61" s="16" t="s">
        <v>43</v>
      </c>
      <c r="C61" s="40"/>
      <c r="D61" s="40"/>
      <c r="E61" s="40"/>
      <c r="F61" s="40"/>
      <c r="G61" s="40">
        <f>(G60-9.58)/0.25</f>
        <v>-1.2920000000000016</v>
      </c>
      <c r="H61" s="40">
        <f>(H60-9.58)/0.25</f>
        <v>-0.6159999999999997</v>
      </c>
      <c r="I61" s="40">
        <f>(I60-9.58)/0.25</f>
        <v>-1.2920000000000016</v>
      </c>
      <c r="J61" s="40">
        <f>(J60-9.58)/0.25</f>
        <v>-38.32</v>
      </c>
      <c r="K61" s="40">
        <f>(K60-9.58)/0.25</f>
        <v>-1.9680000000000035</v>
      </c>
      <c r="L61" s="40"/>
      <c r="M61" s="40"/>
      <c r="N61" s="30"/>
      <c r="O61" s="31"/>
      <c r="P61" s="31"/>
      <c r="Q61" s="39">
        <f t="shared" si="14"/>
        <v>-8.697600000000001</v>
      </c>
      <c r="R61" s="32"/>
      <c r="T61" s="7">
        <v>-1.12</v>
      </c>
    </row>
    <row r="62" spans="1:18" ht="12.75">
      <c r="A62" s="16"/>
      <c r="B62" s="16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0"/>
      <c r="O62" s="31"/>
      <c r="P62" s="31"/>
      <c r="Q62" s="39"/>
      <c r="R62" s="32"/>
    </row>
    <row r="63" spans="1:18" ht="12.75">
      <c r="A63" s="16"/>
      <c r="B63" s="16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30"/>
      <c r="O63" s="31"/>
      <c r="P63" s="31"/>
      <c r="Q63" s="39"/>
      <c r="R63" s="32"/>
    </row>
    <row r="64" spans="1:18" ht="12.75">
      <c r="A64" s="16"/>
      <c r="B64" s="16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31"/>
      <c r="Q64" s="39"/>
      <c r="R64" s="32"/>
    </row>
    <row r="65" spans="1:21" ht="12.75">
      <c r="A65" s="16">
        <v>5</v>
      </c>
      <c r="B65" s="16">
        <v>1</v>
      </c>
      <c r="C65" s="9"/>
      <c r="D65" s="9"/>
      <c r="E65" s="9"/>
      <c r="F65" s="9"/>
      <c r="G65" s="29">
        <v>10</v>
      </c>
      <c r="H65" s="9">
        <v>10</v>
      </c>
      <c r="I65" s="9">
        <v>10</v>
      </c>
      <c r="J65" s="29"/>
      <c r="K65" s="9">
        <v>10</v>
      </c>
      <c r="L65" s="9"/>
      <c r="M65" s="9"/>
      <c r="N65" s="29"/>
      <c r="O65" s="31">
        <f aca="true" t="shared" si="16" ref="O65:O75">MAX(C65:M65)</f>
        <v>10</v>
      </c>
      <c r="P65" s="31">
        <f aca="true" t="shared" si="17" ref="P65:P75">MIN(C65:M65)</f>
        <v>10</v>
      </c>
      <c r="Q65" s="39">
        <f aca="true" t="shared" si="18" ref="Q65:Q76">AVERAGE(C65:M65)</f>
        <v>10</v>
      </c>
      <c r="R65" s="32">
        <f aca="true" t="shared" si="19" ref="R65:R75">STDEV(C65:M65)</f>
        <v>0</v>
      </c>
      <c r="S65" s="7">
        <v>69511</v>
      </c>
      <c r="T65" s="7">
        <v>10</v>
      </c>
      <c r="U65" s="7" t="s">
        <v>65</v>
      </c>
    </row>
    <row r="66" spans="1:20" ht="12.75">
      <c r="A66" s="16">
        <v>5</v>
      </c>
      <c r="B66" s="16">
        <v>2</v>
      </c>
      <c r="C66" s="9"/>
      <c r="D66" s="9"/>
      <c r="E66" s="9"/>
      <c r="F66" s="9"/>
      <c r="G66" s="29">
        <v>5</v>
      </c>
      <c r="H66" s="9">
        <v>5</v>
      </c>
      <c r="I66" s="9">
        <v>5</v>
      </c>
      <c r="J66" s="29"/>
      <c r="K66" s="9">
        <v>5</v>
      </c>
      <c r="L66" s="9"/>
      <c r="M66" s="9"/>
      <c r="N66" s="29"/>
      <c r="O66" s="31">
        <f t="shared" si="16"/>
        <v>5</v>
      </c>
      <c r="P66" s="31">
        <f t="shared" si="17"/>
        <v>5</v>
      </c>
      <c r="Q66" s="39">
        <f t="shared" si="18"/>
        <v>5</v>
      </c>
      <c r="R66" s="32">
        <f t="shared" si="19"/>
        <v>0</v>
      </c>
      <c r="T66" s="7">
        <v>5</v>
      </c>
    </row>
    <row r="67" spans="1:20" ht="12.75">
      <c r="A67" s="16">
        <v>5</v>
      </c>
      <c r="B67" s="16">
        <v>3</v>
      </c>
      <c r="C67" s="9"/>
      <c r="D67" s="9"/>
      <c r="E67" s="9"/>
      <c r="F67" s="9"/>
      <c r="G67" s="29">
        <v>5</v>
      </c>
      <c r="H67" s="9">
        <v>5</v>
      </c>
      <c r="I67" s="9">
        <v>5</v>
      </c>
      <c r="J67" s="29"/>
      <c r="K67" s="9">
        <v>5</v>
      </c>
      <c r="L67" s="9"/>
      <c r="M67" s="9"/>
      <c r="N67" s="29"/>
      <c r="O67" s="31">
        <f t="shared" si="16"/>
        <v>5</v>
      </c>
      <c r="P67" s="31">
        <f t="shared" si="17"/>
        <v>5</v>
      </c>
      <c r="Q67" s="39">
        <f t="shared" si="18"/>
        <v>5</v>
      </c>
      <c r="R67" s="32">
        <f t="shared" si="19"/>
        <v>0</v>
      </c>
      <c r="T67" s="7">
        <v>5</v>
      </c>
    </row>
    <row r="68" spans="1:20" ht="12.75">
      <c r="A68" s="16">
        <v>5</v>
      </c>
      <c r="B68" s="16">
        <v>4</v>
      </c>
      <c r="C68" s="9"/>
      <c r="D68" s="9"/>
      <c r="E68" s="9"/>
      <c r="F68" s="9"/>
      <c r="G68" s="29">
        <v>8</v>
      </c>
      <c r="H68" s="9">
        <v>8</v>
      </c>
      <c r="I68" s="9">
        <v>9</v>
      </c>
      <c r="J68" s="29"/>
      <c r="K68" s="9">
        <v>8</v>
      </c>
      <c r="L68" s="9"/>
      <c r="M68" s="9"/>
      <c r="N68" s="29"/>
      <c r="O68" s="31">
        <f t="shared" si="16"/>
        <v>9</v>
      </c>
      <c r="P68" s="31">
        <f t="shared" si="17"/>
        <v>8</v>
      </c>
      <c r="Q68" s="39">
        <f t="shared" si="18"/>
        <v>8.25</v>
      </c>
      <c r="R68" s="32">
        <f t="shared" si="19"/>
        <v>0.5</v>
      </c>
      <c r="T68" s="7">
        <v>8</v>
      </c>
    </row>
    <row r="69" spans="1:20" ht="12.75">
      <c r="A69" s="16">
        <v>5</v>
      </c>
      <c r="B69" s="16">
        <v>5</v>
      </c>
      <c r="C69" s="9"/>
      <c r="D69" s="9"/>
      <c r="E69" s="9"/>
      <c r="F69" s="9"/>
      <c r="G69" s="29">
        <v>10</v>
      </c>
      <c r="H69" s="9">
        <v>10</v>
      </c>
      <c r="I69" s="9">
        <v>10</v>
      </c>
      <c r="J69" s="29"/>
      <c r="K69" s="9">
        <v>10</v>
      </c>
      <c r="L69" s="9"/>
      <c r="M69" s="9"/>
      <c r="N69" s="29"/>
      <c r="O69" s="31">
        <f t="shared" si="16"/>
        <v>10</v>
      </c>
      <c r="P69" s="31">
        <f t="shared" si="17"/>
        <v>10</v>
      </c>
      <c r="Q69" s="39">
        <f t="shared" si="18"/>
        <v>10</v>
      </c>
      <c r="R69" s="32">
        <f t="shared" si="19"/>
        <v>0</v>
      </c>
      <c r="T69" s="7">
        <v>10</v>
      </c>
    </row>
    <row r="70" spans="1:20" ht="12.75">
      <c r="A70" s="16">
        <v>5</v>
      </c>
      <c r="B70" s="16">
        <v>6</v>
      </c>
      <c r="C70" s="9"/>
      <c r="D70" s="9"/>
      <c r="E70" s="9"/>
      <c r="F70" s="9"/>
      <c r="G70" s="29">
        <v>10</v>
      </c>
      <c r="H70" s="9">
        <v>10</v>
      </c>
      <c r="I70" s="9">
        <v>10</v>
      </c>
      <c r="J70" s="29"/>
      <c r="K70" s="9">
        <v>10</v>
      </c>
      <c r="L70" s="9"/>
      <c r="M70" s="9"/>
      <c r="N70" s="29"/>
      <c r="O70" s="31">
        <f t="shared" si="16"/>
        <v>10</v>
      </c>
      <c r="P70" s="31">
        <f t="shared" si="17"/>
        <v>10</v>
      </c>
      <c r="Q70" s="39">
        <f t="shared" si="18"/>
        <v>10</v>
      </c>
      <c r="R70" s="32">
        <f t="shared" si="19"/>
        <v>0</v>
      </c>
      <c r="T70" s="7">
        <v>10</v>
      </c>
    </row>
    <row r="71" spans="1:20" ht="12.75">
      <c r="A71" s="16">
        <v>5</v>
      </c>
      <c r="B71" s="16">
        <v>7</v>
      </c>
      <c r="C71" s="9"/>
      <c r="D71" s="9"/>
      <c r="E71" s="9"/>
      <c r="F71" s="9"/>
      <c r="G71" s="29">
        <v>10</v>
      </c>
      <c r="H71" s="9">
        <v>10</v>
      </c>
      <c r="I71" s="9">
        <v>10</v>
      </c>
      <c r="J71" s="29"/>
      <c r="K71" s="9">
        <v>10</v>
      </c>
      <c r="L71" s="9"/>
      <c r="M71" s="9"/>
      <c r="N71" s="29"/>
      <c r="O71" s="31">
        <f t="shared" si="16"/>
        <v>10</v>
      </c>
      <c r="P71" s="31">
        <f t="shared" si="17"/>
        <v>10</v>
      </c>
      <c r="Q71" s="39">
        <f t="shared" si="18"/>
        <v>10</v>
      </c>
      <c r="R71" s="32">
        <f t="shared" si="19"/>
        <v>0</v>
      </c>
      <c r="T71" s="7">
        <v>10</v>
      </c>
    </row>
    <row r="72" spans="1:20" ht="12.75">
      <c r="A72" s="16">
        <v>5</v>
      </c>
      <c r="B72" s="16">
        <v>8</v>
      </c>
      <c r="C72" s="9"/>
      <c r="D72" s="9"/>
      <c r="E72" s="9"/>
      <c r="F72" s="9"/>
      <c r="G72" s="29">
        <v>10</v>
      </c>
      <c r="H72" s="9">
        <v>10</v>
      </c>
      <c r="I72" s="9">
        <v>10</v>
      </c>
      <c r="J72" s="29"/>
      <c r="K72" s="9">
        <v>10</v>
      </c>
      <c r="L72" s="9"/>
      <c r="M72" s="9"/>
      <c r="N72" s="29"/>
      <c r="O72" s="31">
        <f t="shared" si="16"/>
        <v>10</v>
      </c>
      <c r="P72" s="31">
        <f t="shared" si="17"/>
        <v>10</v>
      </c>
      <c r="Q72" s="39">
        <f t="shared" si="18"/>
        <v>10</v>
      </c>
      <c r="R72" s="32">
        <f t="shared" si="19"/>
        <v>0</v>
      </c>
      <c r="T72" s="7">
        <v>10</v>
      </c>
    </row>
    <row r="73" spans="1:20" ht="12.75">
      <c r="A73" s="16">
        <v>5</v>
      </c>
      <c r="B73" s="16">
        <v>9</v>
      </c>
      <c r="C73" s="9"/>
      <c r="D73" s="9"/>
      <c r="E73" s="9"/>
      <c r="F73" s="9"/>
      <c r="G73" s="29">
        <v>10</v>
      </c>
      <c r="H73" s="9">
        <v>9</v>
      </c>
      <c r="I73" s="9">
        <v>10</v>
      </c>
      <c r="J73" s="29"/>
      <c r="K73" s="9">
        <v>8</v>
      </c>
      <c r="L73" s="9"/>
      <c r="M73" s="9"/>
      <c r="N73" s="29"/>
      <c r="O73" s="31">
        <f t="shared" si="16"/>
        <v>10</v>
      </c>
      <c r="P73" s="31">
        <f t="shared" si="17"/>
        <v>8</v>
      </c>
      <c r="Q73" s="39">
        <f t="shared" si="18"/>
        <v>9.25</v>
      </c>
      <c r="R73" s="32">
        <f t="shared" si="19"/>
        <v>0.9574271077563381</v>
      </c>
      <c r="T73" s="7">
        <v>10</v>
      </c>
    </row>
    <row r="74" spans="1:20" ht="12.75">
      <c r="A74" s="16">
        <v>5</v>
      </c>
      <c r="B74" s="16">
        <v>10</v>
      </c>
      <c r="C74" s="9"/>
      <c r="D74" s="9"/>
      <c r="E74" s="9"/>
      <c r="F74" s="9"/>
      <c r="G74" s="29">
        <v>10</v>
      </c>
      <c r="H74" s="9">
        <v>9</v>
      </c>
      <c r="I74" s="9">
        <v>9</v>
      </c>
      <c r="J74" s="29"/>
      <c r="K74" s="9">
        <v>9</v>
      </c>
      <c r="L74" s="9"/>
      <c r="M74" s="9"/>
      <c r="N74" s="29"/>
      <c r="O74" s="31">
        <f t="shared" si="16"/>
        <v>10</v>
      </c>
      <c r="P74" s="31">
        <f t="shared" si="17"/>
        <v>9</v>
      </c>
      <c r="Q74" s="39">
        <f t="shared" si="18"/>
        <v>9.25</v>
      </c>
      <c r="R74" s="32">
        <f t="shared" si="19"/>
        <v>0.5</v>
      </c>
      <c r="T74" s="7">
        <v>9</v>
      </c>
    </row>
    <row r="75" spans="2:20" ht="12.75">
      <c r="B75" s="51" t="s">
        <v>42</v>
      </c>
      <c r="C75" s="30"/>
      <c r="D75" s="30"/>
      <c r="E75" s="30"/>
      <c r="F75" s="30"/>
      <c r="G75" s="30">
        <f>(G65*0.087+G66*0.193+G67*0.094+G68*0.169+G69*0.079+G70*0.079+G71*0.051+G72*0.083+G73*0.071+G74*0.094)</f>
        <v>8.227</v>
      </c>
      <c r="H75" s="30">
        <f>(H65*0.087+H66*0.193+H67*0.094+H68*0.169+H69*0.079+H70*0.079+H71*0.051+H72*0.083+H73*0.071+H74*0.094)</f>
        <v>8.062</v>
      </c>
      <c r="I75" s="30">
        <f>(I65*0.087+I66*0.193+I67*0.094+I68*0.169+I69*0.079+I70*0.079+I71*0.051+I72*0.083+I73*0.071+I74*0.094)</f>
        <v>8.302</v>
      </c>
      <c r="J75" s="30">
        <f>(J65*0.087+J66*0.193+J67*0.094+J68*0.169+J69*0.079+J70*0.079+J71*0.051+J72*0.083+J73*0.071+J74*0.094)</f>
        <v>0</v>
      </c>
      <c r="K75" s="30">
        <f>(K65*0.087+K66*0.193+K67*0.094+K68*0.169+K69*0.079+K70*0.079+K71*0.051+K72*0.083+K73*0.071+K74*0.094)</f>
        <v>7.991</v>
      </c>
      <c r="L75" s="30"/>
      <c r="M75" s="30"/>
      <c r="N75" s="30"/>
      <c r="O75" s="39">
        <f t="shared" si="16"/>
        <v>8.302</v>
      </c>
      <c r="P75" s="39">
        <f t="shared" si="17"/>
        <v>0</v>
      </c>
      <c r="Q75" s="39">
        <f t="shared" si="18"/>
        <v>6.5164</v>
      </c>
      <c r="R75" s="32">
        <f t="shared" si="19"/>
        <v>3.644904429474112</v>
      </c>
      <c r="T75" s="7">
        <v>8.1</v>
      </c>
    </row>
    <row r="76" spans="1:20" ht="12.75">
      <c r="A76" s="16"/>
      <c r="B76" s="16" t="s">
        <v>43</v>
      </c>
      <c r="C76" s="40"/>
      <c r="D76" s="40"/>
      <c r="E76" s="40"/>
      <c r="F76" s="40"/>
      <c r="G76" s="40">
        <f>(G75-8.74)/0.26</f>
        <v>-1.9730769230769227</v>
      </c>
      <c r="H76" s="40">
        <f>(H75-8.74)/0.26</f>
        <v>-2.607692307692311</v>
      </c>
      <c r="I76" s="40">
        <f>(I75-8.74)/0.26</f>
        <v>-1.6846153846153868</v>
      </c>
      <c r="J76" s="40">
        <f>(J75-8.74)/0.26</f>
        <v>-33.61538461538461</v>
      </c>
      <c r="K76" s="40">
        <f>(K75-8.74)/0.26</f>
        <v>-2.880769230769233</v>
      </c>
      <c r="L76" s="40"/>
      <c r="M76" s="40"/>
      <c r="N76" s="30"/>
      <c r="O76" s="31"/>
      <c r="P76" s="31"/>
      <c r="Q76" s="39">
        <f t="shared" si="18"/>
        <v>-8.552307692307693</v>
      </c>
      <c r="R76" s="32"/>
      <c r="T76" s="7">
        <v>-2.46</v>
      </c>
    </row>
    <row r="77" spans="1:18" ht="12.75">
      <c r="A77" s="16"/>
      <c r="B77" s="16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30"/>
      <c r="O77" s="31"/>
      <c r="P77" s="31"/>
      <c r="Q77" s="39"/>
      <c r="R77" s="32"/>
    </row>
    <row r="78" spans="1:18" ht="12.75">
      <c r="A78" s="16"/>
      <c r="B78" s="16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30"/>
      <c r="O78" s="31"/>
      <c r="P78" s="31"/>
      <c r="Q78" s="39"/>
      <c r="R78" s="32"/>
    </row>
    <row r="79" spans="1:18" ht="12.75">
      <c r="A79" s="16"/>
      <c r="B79" s="16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1"/>
      <c r="P79" s="31"/>
      <c r="Q79" s="39"/>
      <c r="R79" s="32"/>
    </row>
    <row r="80" spans="1:18" ht="12.75">
      <c r="A80" s="16"/>
      <c r="B80" s="16"/>
      <c r="C80" s="29"/>
      <c r="D80" s="9"/>
      <c r="E80" s="9"/>
      <c r="F80" s="9"/>
      <c r="G80" s="29"/>
      <c r="I80" s="29"/>
      <c r="J80" s="9"/>
      <c r="M80" s="29"/>
      <c r="N80" s="29"/>
      <c r="O80" s="31"/>
      <c r="P80" s="31"/>
      <c r="Q80" s="39"/>
      <c r="R80" s="32"/>
    </row>
    <row r="81" spans="1:18" ht="12.75">
      <c r="A81" s="16"/>
      <c r="B81" s="16"/>
      <c r="C81" s="9"/>
      <c r="D81" s="9"/>
      <c r="E81" s="9"/>
      <c r="F81" s="9"/>
      <c r="G81" s="29"/>
      <c r="I81" s="29"/>
      <c r="J81" s="9"/>
      <c r="M81" s="29"/>
      <c r="N81" s="29"/>
      <c r="O81" s="31"/>
      <c r="P81" s="31"/>
      <c r="Q81" s="39"/>
      <c r="R81" s="32"/>
    </row>
    <row r="82" spans="1:18" ht="12.75">
      <c r="A82" s="16"/>
      <c r="B82" s="16"/>
      <c r="C82" s="9"/>
      <c r="D82" s="9"/>
      <c r="E82" s="9"/>
      <c r="F82" s="9"/>
      <c r="G82" s="29"/>
      <c r="I82" s="29"/>
      <c r="J82" s="9"/>
      <c r="M82" s="29"/>
      <c r="N82" s="29"/>
      <c r="O82" s="31"/>
      <c r="P82" s="31"/>
      <c r="Q82" s="39"/>
      <c r="R82" s="32"/>
    </row>
    <row r="83" spans="1:18" ht="12.75">
      <c r="A83" s="16"/>
      <c r="B83" s="16"/>
      <c r="C83" s="9"/>
      <c r="D83" s="9"/>
      <c r="E83" s="9"/>
      <c r="F83" s="9"/>
      <c r="G83" s="29"/>
      <c r="I83" s="29"/>
      <c r="J83" s="9"/>
      <c r="M83" s="29"/>
      <c r="N83" s="29"/>
      <c r="O83" s="31"/>
      <c r="P83" s="31"/>
      <c r="Q83" s="39"/>
      <c r="R83" s="32"/>
    </row>
    <row r="84" spans="1:18" ht="12.75">
      <c r="A84" s="16"/>
      <c r="B84" s="16"/>
      <c r="C84" s="9"/>
      <c r="D84" s="9"/>
      <c r="E84" s="29"/>
      <c r="F84" s="9"/>
      <c r="G84" s="29"/>
      <c r="I84" s="29"/>
      <c r="J84" s="9"/>
      <c r="M84" s="29"/>
      <c r="N84" s="29"/>
      <c r="O84" s="31"/>
      <c r="P84" s="31"/>
      <c r="Q84" s="39"/>
      <c r="R84" s="32"/>
    </row>
    <row r="85" spans="1:18" ht="12.75">
      <c r="A85" s="16"/>
      <c r="B85" s="16"/>
      <c r="C85" s="9"/>
      <c r="D85" s="9"/>
      <c r="E85" s="29"/>
      <c r="F85" s="9"/>
      <c r="G85" s="29"/>
      <c r="I85" s="29"/>
      <c r="J85" s="9"/>
      <c r="M85" s="29"/>
      <c r="N85" s="29"/>
      <c r="O85" s="31"/>
      <c r="P85" s="31"/>
      <c r="Q85" s="39"/>
      <c r="R85" s="32"/>
    </row>
    <row r="86" spans="1:18" ht="12.75">
      <c r="A86" s="16"/>
      <c r="B86" s="16"/>
      <c r="C86" s="9"/>
      <c r="D86" s="9"/>
      <c r="E86" s="29"/>
      <c r="F86" s="9"/>
      <c r="G86" s="29"/>
      <c r="I86" s="29"/>
      <c r="J86" s="9"/>
      <c r="M86" s="29"/>
      <c r="N86" s="29"/>
      <c r="O86" s="31"/>
      <c r="P86" s="31"/>
      <c r="Q86" s="39"/>
      <c r="R86" s="32"/>
    </row>
    <row r="87" spans="1:18" ht="12.75">
      <c r="A87" s="16"/>
      <c r="B87" s="16"/>
      <c r="C87" s="9"/>
      <c r="D87" s="9"/>
      <c r="E87" s="29"/>
      <c r="F87" s="9"/>
      <c r="G87" s="29"/>
      <c r="I87" s="29"/>
      <c r="J87" s="9"/>
      <c r="M87" s="29"/>
      <c r="N87" s="29"/>
      <c r="O87" s="31"/>
      <c r="P87" s="31"/>
      <c r="Q87" s="39"/>
      <c r="R87" s="32"/>
    </row>
    <row r="88" spans="1:18" ht="12.75">
      <c r="A88" s="16"/>
      <c r="B88" s="16"/>
      <c r="C88" s="9"/>
      <c r="D88" s="9"/>
      <c r="E88" s="29"/>
      <c r="F88" s="9"/>
      <c r="G88" s="29"/>
      <c r="I88" s="29"/>
      <c r="J88" s="9"/>
      <c r="M88" s="29"/>
      <c r="N88" s="29"/>
      <c r="O88" s="31"/>
      <c r="P88" s="31"/>
      <c r="Q88" s="39"/>
      <c r="R88" s="32"/>
    </row>
    <row r="89" spans="1:18" ht="12.75">
      <c r="A89" s="16"/>
      <c r="B89" s="16"/>
      <c r="C89" s="9"/>
      <c r="D89" s="9"/>
      <c r="E89" s="29"/>
      <c r="F89" s="9"/>
      <c r="G89" s="29"/>
      <c r="I89" s="29"/>
      <c r="J89" s="9"/>
      <c r="M89" s="29"/>
      <c r="N89" s="29"/>
      <c r="O89" s="31"/>
      <c r="P89" s="31"/>
      <c r="Q89" s="39"/>
      <c r="R89" s="32"/>
    </row>
    <row r="90" spans="2:20" ht="12.75">
      <c r="B90" s="5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9"/>
      <c r="P90" s="39"/>
      <c r="Q90" s="39"/>
      <c r="R90" s="32"/>
      <c r="T90" s="35"/>
    </row>
    <row r="91" spans="2:13" ht="12.75">
      <c r="B91" s="16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107" spans="1:18" ht="12.75">
      <c r="A107" s="16"/>
      <c r="B107" s="16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1"/>
      <c r="P107" s="31"/>
      <c r="Q107" s="39"/>
      <c r="R107" s="32"/>
    </row>
    <row r="108" spans="1:18" ht="12.75">
      <c r="A108" s="16"/>
      <c r="B108" s="16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1"/>
      <c r="P108" s="31"/>
      <c r="Q108" s="39"/>
      <c r="R108" s="32"/>
    </row>
    <row r="109" spans="1:18" ht="12.75">
      <c r="A109" s="16"/>
      <c r="B109" s="16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1"/>
      <c r="P109" s="31"/>
      <c r="Q109" s="39"/>
      <c r="R109" s="32"/>
    </row>
    <row r="110" spans="1:18" ht="12.75">
      <c r="A110" s="16"/>
      <c r="B110" s="16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1"/>
      <c r="P110" s="31"/>
      <c r="Q110" s="39"/>
      <c r="R110" s="32"/>
    </row>
    <row r="118" spans="8:13" ht="15">
      <c r="H118" s="41"/>
      <c r="I118" s="41"/>
      <c r="J118" s="41"/>
      <c r="K118" s="41"/>
      <c r="L118" s="41"/>
      <c r="M118" s="41"/>
    </row>
    <row r="119" spans="8:13" ht="15">
      <c r="H119" s="42"/>
      <c r="I119" s="42"/>
      <c r="J119" s="42"/>
      <c r="K119" s="42"/>
      <c r="L119" s="42"/>
      <c r="M119" s="42"/>
    </row>
  </sheetData>
  <mergeCells count="4">
    <mergeCell ref="A1:R1"/>
    <mergeCell ref="A2:R2"/>
    <mergeCell ref="A4:R4"/>
    <mergeCell ref="B6:M6"/>
  </mergeCells>
  <printOptions gridLines="1"/>
  <pageMargins left="0.2" right="0.2" top="0.25" bottom="0" header="0" footer="0"/>
  <pageSetup horizontalDpi="300" verticalDpi="300" orientation="portrait" scale="92" r:id="rId1"/>
  <headerFooter alignWithMargins="0">
    <oddHeader xml:space="preserve">&amp;C </oddHeader>
  </headerFooter>
  <colBreaks count="1" manualBreakCount="1">
    <brk id="18" max="1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54"/>
  <sheetViews>
    <sheetView workbookViewId="0" topLeftCell="A1">
      <pane ySplit="8" topLeftCell="BM12" activePane="bottomLeft" state="frozen"/>
      <selection pane="topLeft" activeCell="A1" sqref="A1"/>
      <selection pane="bottomLeft" activeCell="V33" sqref="V33"/>
    </sheetView>
  </sheetViews>
  <sheetFormatPr defaultColWidth="9.140625" defaultRowHeight="12.75"/>
  <cols>
    <col min="1" max="1" width="6.7109375" style="0" customWidth="1"/>
    <col min="2" max="2" width="8.8515625" style="0" customWidth="1"/>
    <col min="3" max="16" width="5.00390625" style="7" customWidth="1"/>
    <col min="17" max="17" width="4.57421875" style="7" customWidth="1"/>
    <col min="18" max="19" width="5.7109375" style="33" customWidth="1"/>
    <col min="20" max="21" width="7.7109375" style="7" customWidth="1"/>
    <col min="22" max="22" width="4.28125" style="0" customWidth="1"/>
    <col min="23" max="23" width="9.00390625" style="7" customWidth="1"/>
    <col min="24" max="24" width="8.7109375" style="35" customWidth="1"/>
    <col min="25" max="16384" width="8.7109375" style="0" customWidth="1"/>
  </cols>
  <sheetData>
    <row r="1" spans="1:22" ht="15.75">
      <c r="A1" s="76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1"/>
    </row>
    <row r="2" spans="1:22" ht="15.75">
      <c r="A2" s="74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.75">
      <c r="A3" s="11" t="s">
        <v>1</v>
      </c>
      <c r="B3" s="1"/>
      <c r="V3" s="5"/>
    </row>
    <row r="4" spans="1:22" ht="15.75">
      <c r="A4" s="11" t="s">
        <v>1</v>
      </c>
      <c r="B4" s="2"/>
      <c r="V4" s="5"/>
    </row>
    <row r="5" spans="1:22" ht="12.75">
      <c r="A5" s="77" t="s">
        <v>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5"/>
    </row>
    <row r="6" spans="1:22" ht="12.75">
      <c r="A6" s="1" t="s">
        <v>1</v>
      </c>
      <c r="B6" s="1"/>
      <c r="V6" s="5"/>
    </row>
    <row r="7" spans="3:24" ht="12.75"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6"/>
      <c r="R7" s="28"/>
      <c r="V7" s="5"/>
      <c r="W7" s="8" t="s">
        <v>53</v>
      </c>
      <c r="X7" s="48" t="s">
        <v>53</v>
      </c>
    </row>
    <row r="8" spans="1:24" ht="12.75">
      <c r="A8" s="6" t="s">
        <v>10</v>
      </c>
      <c r="B8" s="19" t="s">
        <v>11</v>
      </c>
      <c r="C8" s="6">
        <v>4</v>
      </c>
      <c r="D8" s="6">
        <v>6</v>
      </c>
      <c r="E8" s="6">
        <v>7</v>
      </c>
      <c r="F8" s="6">
        <v>10</v>
      </c>
      <c r="G8" s="6">
        <v>11</v>
      </c>
      <c r="H8" s="6">
        <v>22</v>
      </c>
      <c r="I8" s="6">
        <v>25</v>
      </c>
      <c r="J8" s="67">
        <v>27</v>
      </c>
      <c r="K8" s="6">
        <v>28</v>
      </c>
      <c r="L8" s="6">
        <v>29</v>
      </c>
      <c r="M8" s="6">
        <v>30</v>
      </c>
      <c r="N8" s="6">
        <v>31</v>
      </c>
      <c r="O8" s="6">
        <v>32</v>
      </c>
      <c r="P8" s="6">
        <v>33</v>
      </c>
      <c r="Q8" s="6" t="s">
        <v>1</v>
      </c>
      <c r="R8" s="28" t="s">
        <v>5</v>
      </c>
      <c r="S8" s="28" t="s">
        <v>6</v>
      </c>
      <c r="T8" s="6" t="s">
        <v>7</v>
      </c>
      <c r="U8" s="6" t="s">
        <v>8</v>
      </c>
      <c r="W8" s="8" t="s">
        <v>47</v>
      </c>
      <c r="X8" s="48" t="s">
        <v>44</v>
      </c>
    </row>
    <row r="9" spans="1:24" ht="12.75">
      <c r="A9" s="24" t="s">
        <v>34</v>
      </c>
      <c r="B9" s="3" t="s">
        <v>14</v>
      </c>
      <c r="C9" s="33"/>
      <c r="D9" s="33"/>
      <c r="E9" s="33">
        <v>8</v>
      </c>
      <c r="F9" s="33"/>
      <c r="G9" s="33">
        <v>10</v>
      </c>
      <c r="H9" s="33">
        <v>9</v>
      </c>
      <c r="I9" s="33">
        <v>9</v>
      </c>
      <c r="J9" s="33">
        <v>9</v>
      </c>
      <c r="K9" s="6"/>
      <c r="L9" s="33">
        <v>9</v>
      </c>
      <c r="M9" s="33">
        <v>9</v>
      </c>
      <c r="N9" s="6"/>
      <c r="O9" s="6"/>
      <c r="P9" s="6"/>
      <c r="Q9" s="6"/>
      <c r="R9" s="33">
        <f>MAX(C9:P9)</f>
        <v>10</v>
      </c>
      <c r="S9" s="33">
        <f>MIN(C9:P9)</f>
        <v>8</v>
      </c>
      <c r="T9" s="26">
        <f>AVERAGE(C9:P9)</f>
        <v>9</v>
      </c>
      <c r="U9" s="25">
        <f>STDEV(C9:P9)</f>
        <v>0.5773502691896257</v>
      </c>
      <c r="W9" s="7">
        <v>37</v>
      </c>
      <c r="X9" s="35">
        <v>9.4</v>
      </c>
    </row>
    <row r="10" spans="1:24" ht="12.75">
      <c r="A10" s="24" t="s">
        <v>34</v>
      </c>
      <c r="B10" s="3" t="s">
        <v>13</v>
      </c>
      <c r="C10" s="33"/>
      <c r="D10" s="33"/>
      <c r="E10" s="33">
        <v>9</v>
      </c>
      <c r="F10" s="33"/>
      <c r="G10" s="33">
        <v>9</v>
      </c>
      <c r="H10" s="33">
        <v>8</v>
      </c>
      <c r="I10" s="33">
        <v>9</v>
      </c>
      <c r="J10" s="33">
        <v>10</v>
      </c>
      <c r="K10" s="6"/>
      <c r="L10" s="33">
        <v>9</v>
      </c>
      <c r="M10" s="33">
        <v>9</v>
      </c>
      <c r="N10" s="6"/>
      <c r="O10" s="6"/>
      <c r="P10" s="6"/>
      <c r="Q10" s="6"/>
      <c r="R10" s="33">
        <f>MAX(C10:P10)</f>
        <v>10</v>
      </c>
      <c r="S10" s="33">
        <f>MIN(C10:P10)</f>
        <v>8</v>
      </c>
      <c r="T10" s="26">
        <f>AVERAGE(C10:P10)</f>
        <v>9</v>
      </c>
      <c r="U10" s="25">
        <f>STDEV(C10:P10)</f>
        <v>0.5773502691896257</v>
      </c>
      <c r="W10" s="7">
        <v>37</v>
      </c>
      <c r="X10" s="35">
        <v>9.2</v>
      </c>
    </row>
    <row r="11" spans="1:24" ht="12.75">
      <c r="A11" s="24" t="s">
        <v>34</v>
      </c>
      <c r="B11" s="3" t="s">
        <v>12</v>
      </c>
      <c r="C11" s="33"/>
      <c r="D11" s="33"/>
      <c r="E11" s="33">
        <v>8</v>
      </c>
      <c r="F11" s="33"/>
      <c r="G11" s="33">
        <v>8</v>
      </c>
      <c r="H11" s="33">
        <v>7</v>
      </c>
      <c r="I11" s="33">
        <v>8</v>
      </c>
      <c r="J11" s="33">
        <v>8</v>
      </c>
      <c r="K11" s="6"/>
      <c r="L11" s="33">
        <v>8</v>
      </c>
      <c r="M11" s="33">
        <v>8</v>
      </c>
      <c r="N11" s="6"/>
      <c r="O11" s="6"/>
      <c r="P11" s="6"/>
      <c r="Q11" s="6"/>
      <c r="R11" s="33">
        <f>MAX(C11:P11)</f>
        <v>8</v>
      </c>
      <c r="S11" s="33">
        <f>MIN(C11:P11)</f>
        <v>7</v>
      </c>
      <c r="T11" s="26">
        <f>AVERAGE(C11:P11)</f>
        <v>7.857142857142857</v>
      </c>
      <c r="U11" s="25">
        <f>STDEV(C11:P11)</f>
        <v>0.37796447300922187</v>
      </c>
      <c r="W11" s="7">
        <v>37</v>
      </c>
      <c r="X11" s="35">
        <v>7.7</v>
      </c>
    </row>
    <row r="12" spans="1:24" ht="12.75">
      <c r="A12" s="24" t="s">
        <v>34</v>
      </c>
      <c r="B12" s="3" t="s">
        <v>41</v>
      </c>
      <c r="C12" s="33"/>
      <c r="D12" s="33"/>
      <c r="E12" s="33">
        <v>9.9</v>
      </c>
      <c r="F12" s="33"/>
      <c r="G12" s="33">
        <v>9.9</v>
      </c>
      <c r="H12" s="33">
        <v>9.9</v>
      </c>
      <c r="I12" s="33">
        <v>9.9</v>
      </c>
      <c r="J12" s="33">
        <v>9.9</v>
      </c>
      <c r="K12" s="6"/>
      <c r="L12" s="33">
        <v>9.9</v>
      </c>
      <c r="M12" s="33">
        <v>9.9</v>
      </c>
      <c r="N12" s="6"/>
      <c r="O12" s="6"/>
      <c r="P12" s="6"/>
      <c r="Q12" s="6"/>
      <c r="R12" s="33">
        <f>MAX(C12:P12)</f>
        <v>9.9</v>
      </c>
      <c r="S12" s="33">
        <f>MIN(C12:P12)</f>
        <v>9.9</v>
      </c>
      <c r="T12" s="26">
        <f>AVERAGE(C12:P12)</f>
        <v>9.9</v>
      </c>
      <c r="U12" s="25">
        <f>STDEV(C12:P12)</f>
        <v>0</v>
      </c>
      <c r="W12" s="7">
        <v>37</v>
      </c>
      <c r="X12" s="35">
        <v>9.91</v>
      </c>
    </row>
    <row r="13" spans="1:21" ht="12.75">
      <c r="A13" s="24" t="s">
        <v>34</v>
      </c>
      <c r="B13" s="3" t="s">
        <v>15</v>
      </c>
      <c r="C13" s="33"/>
      <c r="D13" s="33"/>
      <c r="E13" s="33">
        <v>10</v>
      </c>
      <c r="F13" s="33"/>
      <c r="G13" s="33">
        <v>10</v>
      </c>
      <c r="H13" s="33">
        <v>10</v>
      </c>
      <c r="I13" s="33">
        <v>10</v>
      </c>
      <c r="J13" s="33">
        <v>10</v>
      </c>
      <c r="K13" s="6"/>
      <c r="L13" s="33">
        <v>10</v>
      </c>
      <c r="M13" s="33">
        <v>10</v>
      </c>
      <c r="N13" s="6"/>
      <c r="O13" s="6"/>
      <c r="P13" s="6"/>
      <c r="Q13" s="6"/>
      <c r="R13" s="33">
        <f>MAX(C13:P13)</f>
        <v>10</v>
      </c>
      <c r="S13" s="33">
        <f>MIN(C13:P13)</f>
        <v>10</v>
      </c>
      <c r="T13" s="26">
        <f>AVERAGE(C13:P13)</f>
        <v>10</v>
      </c>
      <c r="U13" s="25">
        <f>STDEV(C13:P13)</f>
        <v>0</v>
      </c>
    </row>
    <row r="14" spans="1:21" ht="12.75">
      <c r="A14" s="24"/>
      <c r="B14" s="3"/>
      <c r="C14" s="33"/>
      <c r="D14" s="33"/>
      <c r="E14" s="33"/>
      <c r="F14" s="33"/>
      <c r="G14" s="33"/>
      <c r="H14" s="33"/>
      <c r="I14" s="33"/>
      <c r="J14" s="33"/>
      <c r="K14" s="6"/>
      <c r="L14" s="33"/>
      <c r="M14" s="33"/>
      <c r="N14" s="6"/>
      <c r="O14" s="6"/>
      <c r="P14" s="6"/>
      <c r="Q14" s="6"/>
      <c r="R14" s="28"/>
      <c r="S14" s="28"/>
      <c r="T14" s="6"/>
      <c r="U14" s="6"/>
    </row>
    <row r="15" spans="2:21" ht="12.75">
      <c r="B15" s="21"/>
      <c r="C15" s="33"/>
      <c r="D15" s="33"/>
      <c r="E15" s="33"/>
      <c r="F15" s="33"/>
      <c r="K15" s="6"/>
      <c r="N15" s="6"/>
      <c r="O15" s="6"/>
      <c r="P15" s="6"/>
      <c r="Q15" s="6"/>
      <c r="R15" s="28"/>
      <c r="S15" s="28"/>
      <c r="T15" s="6"/>
      <c r="U15" s="6"/>
    </row>
    <row r="16" spans="1:24" ht="12.75">
      <c r="A16" s="24" t="s">
        <v>35</v>
      </c>
      <c r="B16" s="3" t="s">
        <v>14</v>
      </c>
      <c r="C16" s="33"/>
      <c r="D16" s="33"/>
      <c r="E16" s="33">
        <v>8</v>
      </c>
      <c r="F16" s="33"/>
      <c r="G16" s="33">
        <v>9</v>
      </c>
      <c r="H16" s="33">
        <v>8</v>
      </c>
      <c r="I16" s="33">
        <v>8</v>
      </c>
      <c r="J16" s="33">
        <v>8</v>
      </c>
      <c r="K16" s="6"/>
      <c r="L16" s="33">
        <v>8</v>
      </c>
      <c r="M16" s="33">
        <v>8</v>
      </c>
      <c r="N16" s="6"/>
      <c r="O16" s="6"/>
      <c r="P16" s="6"/>
      <c r="Q16" s="6"/>
      <c r="R16" s="33">
        <f>MAX(C16:P16)</f>
        <v>9</v>
      </c>
      <c r="S16" s="33">
        <f>MIN(C16:P16)</f>
        <v>8</v>
      </c>
      <c r="T16" s="26">
        <f>AVERAGE(C16:P16)</f>
        <v>8.142857142857142</v>
      </c>
      <c r="U16" s="25">
        <f>STDEV(C16:P16)</f>
        <v>0.37796447300922187</v>
      </c>
      <c r="W16" s="7">
        <v>21</v>
      </c>
      <c r="X16" s="35">
        <v>8.4</v>
      </c>
    </row>
    <row r="17" spans="1:24" ht="12.75">
      <c r="A17" s="24" t="s">
        <v>35</v>
      </c>
      <c r="B17" s="3" t="s">
        <v>13</v>
      </c>
      <c r="C17" s="33"/>
      <c r="D17" s="33"/>
      <c r="E17" s="33">
        <v>9</v>
      </c>
      <c r="F17" s="33"/>
      <c r="G17" s="33">
        <v>9</v>
      </c>
      <c r="H17" s="33">
        <v>8</v>
      </c>
      <c r="I17" s="33">
        <v>9</v>
      </c>
      <c r="J17" s="33">
        <v>9</v>
      </c>
      <c r="K17" s="6"/>
      <c r="L17" s="33">
        <v>8</v>
      </c>
      <c r="M17" s="33">
        <v>9</v>
      </c>
      <c r="N17" s="6"/>
      <c r="O17" s="6"/>
      <c r="P17" s="6"/>
      <c r="Q17" s="6"/>
      <c r="R17" s="33">
        <f>MAX(C17:P17)</f>
        <v>9</v>
      </c>
      <c r="S17" s="33">
        <f>MIN(C17:P17)</f>
        <v>8</v>
      </c>
      <c r="T17" s="26">
        <f>AVERAGE(C17:P17)</f>
        <v>8.714285714285714</v>
      </c>
      <c r="U17" s="25">
        <f>STDEV(C17:P17)</f>
        <v>0.4879500364742694</v>
      </c>
      <c r="W17" s="7">
        <v>21</v>
      </c>
      <c r="X17" s="35">
        <v>8.8</v>
      </c>
    </row>
    <row r="18" spans="1:24" ht="12.75">
      <c r="A18" s="24" t="s">
        <v>35</v>
      </c>
      <c r="B18" s="3" t="s">
        <v>12</v>
      </c>
      <c r="C18" s="33"/>
      <c r="D18" s="33"/>
      <c r="E18" s="33">
        <v>5</v>
      </c>
      <c r="F18" s="33"/>
      <c r="G18" s="33">
        <v>6</v>
      </c>
      <c r="H18" s="33">
        <v>5</v>
      </c>
      <c r="I18" s="33">
        <v>6</v>
      </c>
      <c r="J18" s="33">
        <v>6</v>
      </c>
      <c r="K18" s="6"/>
      <c r="L18" s="33">
        <v>5</v>
      </c>
      <c r="M18" s="33">
        <v>6</v>
      </c>
      <c r="N18" s="6"/>
      <c r="O18" s="6"/>
      <c r="P18" s="6"/>
      <c r="Q18" s="6"/>
      <c r="R18" s="33">
        <f>MAX(C18:P18)</f>
        <v>6</v>
      </c>
      <c r="S18" s="33">
        <f>MIN(C18:P18)</f>
        <v>5</v>
      </c>
      <c r="T18" s="26">
        <f>AVERAGE(C18:P18)</f>
        <v>5.571428571428571</v>
      </c>
      <c r="U18" s="25">
        <f>STDEV(C18:P18)</f>
        <v>0.53452248382485</v>
      </c>
      <c r="W18" s="7">
        <v>21</v>
      </c>
      <c r="X18" s="35">
        <v>5.6</v>
      </c>
    </row>
    <row r="19" spans="1:24" ht="12.75">
      <c r="A19" s="24" t="s">
        <v>35</v>
      </c>
      <c r="B19" s="3" t="s">
        <v>41</v>
      </c>
      <c r="C19" s="33"/>
      <c r="D19" s="33"/>
      <c r="E19" s="33">
        <v>8</v>
      </c>
      <c r="F19" s="33"/>
      <c r="G19" s="33">
        <v>8</v>
      </c>
      <c r="H19" s="33">
        <v>9</v>
      </c>
      <c r="I19" s="33">
        <v>8</v>
      </c>
      <c r="J19" s="33">
        <v>8</v>
      </c>
      <c r="K19" s="6"/>
      <c r="L19" s="33">
        <v>8</v>
      </c>
      <c r="M19" s="33">
        <v>8</v>
      </c>
      <c r="N19" s="6"/>
      <c r="O19" s="6"/>
      <c r="P19" s="6"/>
      <c r="Q19" s="6"/>
      <c r="R19" s="33">
        <f>MAX(C19:P19)</f>
        <v>9</v>
      </c>
      <c r="S19" s="33">
        <f>MIN(C19:P19)</f>
        <v>8</v>
      </c>
      <c r="T19" s="26">
        <f>AVERAGE(C19:P19)</f>
        <v>8.142857142857142</v>
      </c>
      <c r="U19" s="25">
        <f>STDEV(C19:P19)</f>
        <v>0.37796447300922187</v>
      </c>
      <c r="W19" s="7">
        <v>21</v>
      </c>
      <c r="X19" s="35">
        <v>8.1</v>
      </c>
    </row>
    <row r="20" spans="1:21" ht="12.75">
      <c r="A20" s="24" t="s">
        <v>35</v>
      </c>
      <c r="B20" s="3" t="s">
        <v>15</v>
      </c>
      <c r="C20" s="33"/>
      <c r="D20" s="33"/>
      <c r="E20" s="33">
        <v>10</v>
      </c>
      <c r="F20" s="33"/>
      <c r="G20" s="33">
        <v>10</v>
      </c>
      <c r="H20" s="33">
        <v>10</v>
      </c>
      <c r="I20" s="33">
        <v>10</v>
      </c>
      <c r="J20" s="33">
        <v>10</v>
      </c>
      <c r="K20" s="6"/>
      <c r="L20" s="33">
        <v>10</v>
      </c>
      <c r="M20" s="33">
        <v>10</v>
      </c>
      <c r="N20" s="6"/>
      <c r="O20" s="6"/>
      <c r="P20" s="6"/>
      <c r="Q20" s="6"/>
      <c r="R20" s="33">
        <f>MAX(C20:P20)</f>
        <v>10</v>
      </c>
      <c r="S20" s="33">
        <f>MIN(C20:P20)</f>
        <v>10</v>
      </c>
      <c r="T20" s="26">
        <f>AVERAGE(C20:P20)</f>
        <v>10</v>
      </c>
      <c r="U20" s="25">
        <f>STDEV(C20:P20)</f>
        <v>0</v>
      </c>
    </row>
    <row r="21" spans="1:21" ht="12.75">
      <c r="A21" s="24"/>
      <c r="B21" s="3"/>
      <c r="C21" s="33"/>
      <c r="D21" s="33"/>
      <c r="E21" s="33"/>
      <c r="F21" s="33"/>
      <c r="G21" s="33"/>
      <c r="K21" s="6"/>
      <c r="N21" s="6"/>
      <c r="O21" s="6"/>
      <c r="P21" s="6"/>
      <c r="Q21" s="6"/>
      <c r="R21" s="28"/>
      <c r="S21" s="28"/>
      <c r="T21" s="6"/>
      <c r="U21" s="6"/>
    </row>
    <row r="22" spans="2:21" ht="12.75">
      <c r="B22" s="3"/>
      <c r="C22" s="35"/>
      <c r="D22" s="35"/>
      <c r="E22" s="35"/>
      <c r="F22" s="35"/>
      <c r="G22" s="35"/>
      <c r="K22" s="6"/>
      <c r="N22" s="6"/>
      <c r="O22" s="6"/>
      <c r="P22" s="6"/>
      <c r="Q22" s="6"/>
      <c r="R22" s="28"/>
      <c r="S22" s="28"/>
      <c r="T22" s="6"/>
      <c r="U22" s="6"/>
    </row>
    <row r="23" spans="1:24" ht="12.75">
      <c r="A23" s="24" t="s">
        <v>36</v>
      </c>
      <c r="B23" s="3" t="s">
        <v>14</v>
      </c>
      <c r="C23" s="33"/>
      <c r="D23" s="33"/>
      <c r="E23" s="33">
        <v>9</v>
      </c>
      <c r="F23" s="33"/>
      <c r="G23" s="33">
        <v>10</v>
      </c>
      <c r="H23" s="33">
        <v>8</v>
      </c>
      <c r="I23" s="33">
        <v>9</v>
      </c>
      <c r="J23" s="33">
        <v>9</v>
      </c>
      <c r="K23" s="6"/>
      <c r="L23" s="33">
        <v>9</v>
      </c>
      <c r="M23" s="33">
        <v>9</v>
      </c>
      <c r="N23" s="6"/>
      <c r="O23" s="6"/>
      <c r="P23" s="6"/>
      <c r="Q23" s="6"/>
      <c r="R23" s="33">
        <f>MAX(C23:P23)</f>
        <v>10</v>
      </c>
      <c r="S23" s="33">
        <f>MIN(C23:P23)</f>
        <v>8</v>
      </c>
      <c r="T23" s="26">
        <f>AVERAGE(C23:P23)</f>
        <v>9</v>
      </c>
      <c r="U23" s="25">
        <f>STDEV(C23:P23)</f>
        <v>0.5773502691896257</v>
      </c>
      <c r="W23" s="7">
        <v>22</v>
      </c>
      <c r="X23" s="35">
        <v>9.1</v>
      </c>
    </row>
    <row r="24" spans="1:24" ht="12.75">
      <c r="A24" s="24" t="s">
        <v>36</v>
      </c>
      <c r="B24" s="3" t="s">
        <v>13</v>
      </c>
      <c r="C24" s="33"/>
      <c r="D24" s="33"/>
      <c r="E24" s="33">
        <v>10</v>
      </c>
      <c r="F24" s="33"/>
      <c r="G24" s="33">
        <v>10</v>
      </c>
      <c r="H24" s="33">
        <v>9</v>
      </c>
      <c r="I24" s="33">
        <v>9</v>
      </c>
      <c r="J24" s="33">
        <v>10</v>
      </c>
      <c r="K24" s="6"/>
      <c r="L24" s="33">
        <v>9</v>
      </c>
      <c r="M24" s="33">
        <v>10</v>
      </c>
      <c r="N24" s="6"/>
      <c r="O24" s="6"/>
      <c r="P24" s="6"/>
      <c r="Q24" s="6"/>
      <c r="R24" s="33">
        <f>MAX(C24:P24)</f>
        <v>10</v>
      </c>
      <c r="S24" s="33">
        <f>MIN(C24:P24)</f>
        <v>9</v>
      </c>
      <c r="T24" s="26">
        <f>AVERAGE(C24:P24)</f>
        <v>9.571428571428571</v>
      </c>
      <c r="U24" s="25">
        <f>STDEV(C24:P24)</f>
        <v>0.5345224838248411</v>
      </c>
      <c r="W24" s="7">
        <v>22</v>
      </c>
      <c r="X24" s="35">
        <v>8.9</v>
      </c>
    </row>
    <row r="25" spans="1:24" ht="12.75">
      <c r="A25" s="24" t="s">
        <v>36</v>
      </c>
      <c r="B25" s="3" t="s">
        <v>12</v>
      </c>
      <c r="C25" s="33"/>
      <c r="D25" s="33"/>
      <c r="E25" s="33">
        <v>6</v>
      </c>
      <c r="F25" s="33"/>
      <c r="G25" s="33">
        <v>6</v>
      </c>
      <c r="H25" s="33">
        <v>6</v>
      </c>
      <c r="I25" s="33">
        <v>7</v>
      </c>
      <c r="J25" s="33">
        <v>6</v>
      </c>
      <c r="K25" s="6"/>
      <c r="L25" s="33">
        <v>6</v>
      </c>
      <c r="M25" s="33">
        <v>7</v>
      </c>
      <c r="N25" s="6"/>
      <c r="O25" s="6"/>
      <c r="P25" s="6"/>
      <c r="Q25" s="6"/>
      <c r="R25" s="33">
        <f>MAX(C25:P25)</f>
        <v>7</v>
      </c>
      <c r="S25" s="33">
        <f>MIN(C25:P25)</f>
        <v>6</v>
      </c>
      <c r="T25" s="26">
        <f>AVERAGE(C25:P25)</f>
        <v>6.285714285714286</v>
      </c>
      <c r="U25" s="25">
        <f>STDEV(C25:P25)</f>
        <v>0.4879500364742694</v>
      </c>
      <c r="W25" s="7">
        <v>22</v>
      </c>
      <c r="X25" s="35">
        <v>6.4</v>
      </c>
    </row>
    <row r="26" spans="1:24" ht="12.75">
      <c r="A26" s="24" t="s">
        <v>36</v>
      </c>
      <c r="B26" s="3" t="s">
        <v>41</v>
      </c>
      <c r="C26" s="33"/>
      <c r="D26" s="33"/>
      <c r="E26" s="33">
        <v>9.8</v>
      </c>
      <c r="F26" s="33"/>
      <c r="G26" s="33">
        <v>9.9</v>
      </c>
      <c r="H26" s="33">
        <v>9.9</v>
      </c>
      <c r="I26" s="33">
        <v>9.9</v>
      </c>
      <c r="J26" s="33">
        <v>9.8</v>
      </c>
      <c r="K26" s="6"/>
      <c r="L26" s="33">
        <v>9.8</v>
      </c>
      <c r="M26" s="33">
        <v>9.9</v>
      </c>
      <c r="N26" s="6"/>
      <c r="O26" s="6"/>
      <c r="P26" s="6"/>
      <c r="Q26" s="6"/>
      <c r="R26" s="33">
        <f>MAX(C26:P26)</f>
        <v>9.9</v>
      </c>
      <c r="S26" s="33">
        <f>MIN(C26:P26)</f>
        <v>9.8</v>
      </c>
      <c r="T26" s="26">
        <f>AVERAGE(C26:P26)</f>
        <v>9.857142857142858</v>
      </c>
      <c r="U26" s="25">
        <f>STDEV(C26:P26)</f>
        <v>0.05345224838248469</v>
      </c>
      <c r="W26" s="7">
        <v>22</v>
      </c>
      <c r="X26" s="35">
        <v>9.88</v>
      </c>
    </row>
    <row r="27" spans="1:21" ht="12.75">
      <c r="A27" s="24" t="s">
        <v>36</v>
      </c>
      <c r="B27" s="3" t="s">
        <v>15</v>
      </c>
      <c r="C27" s="33"/>
      <c r="D27" s="33"/>
      <c r="E27" s="33">
        <v>10</v>
      </c>
      <c r="F27" s="33"/>
      <c r="G27" s="33">
        <v>10</v>
      </c>
      <c r="H27" s="33">
        <v>10</v>
      </c>
      <c r="I27" s="33">
        <v>10</v>
      </c>
      <c r="J27" s="33">
        <v>10</v>
      </c>
      <c r="K27" s="6"/>
      <c r="L27" s="33">
        <v>10</v>
      </c>
      <c r="M27" s="33">
        <v>10</v>
      </c>
      <c r="N27" s="6"/>
      <c r="O27" s="6"/>
      <c r="P27" s="6"/>
      <c r="Q27" s="6"/>
      <c r="R27" s="33">
        <f>MAX(C27:P27)</f>
        <v>10</v>
      </c>
      <c r="S27" s="33">
        <f>MIN(C27:P27)</f>
        <v>10</v>
      </c>
      <c r="T27" s="26">
        <f>AVERAGE(C27:P27)</f>
        <v>10</v>
      </c>
      <c r="U27" s="25">
        <f>STDEV(C27:P27)</f>
        <v>0</v>
      </c>
    </row>
    <row r="28" spans="1:21" ht="12.75">
      <c r="A28" s="24"/>
      <c r="B28" s="3"/>
      <c r="C28" s="33"/>
      <c r="D28" s="33"/>
      <c r="E28" s="33"/>
      <c r="F28" s="33"/>
      <c r="G28" s="33"/>
      <c r="K28" s="6"/>
      <c r="N28" s="6"/>
      <c r="O28" s="6"/>
      <c r="P28" s="6"/>
      <c r="Q28" s="6"/>
      <c r="R28" s="28"/>
      <c r="S28" s="28"/>
      <c r="T28" s="6"/>
      <c r="U28" s="6"/>
    </row>
    <row r="29" spans="2:21" ht="12.75">
      <c r="B29" s="3"/>
      <c r="C29" s="33"/>
      <c r="D29" s="33"/>
      <c r="E29" s="33"/>
      <c r="F29" s="33"/>
      <c r="G29" s="33"/>
      <c r="K29" s="6"/>
      <c r="N29" s="6"/>
      <c r="O29" s="6"/>
      <c r="P29" s="6"/>
      <c r="Q29" s="6"/>
      <c r="R29" s="28"/>
      <c r="S29" s="28"/>
      <c r="T29" s="6"/>
      <c r="U29" s="6"/>
    </row>
    <row r="30" spans="1:24" ht="12.75">
      <c r="A30" s="24" t="s">
        <v>37</v>
      </c>
      <c r="B30" s="3" t="s">
        <v>14</v>
      </c>
      <c r="C30" s="33"/>
      <c r="D30" s="33"/>
      <c r="E30" s="33">
        <v>10</v>
      </c>
      <c r="F30" s="33"/>
      <c r="G30" s="33">
        <v>10</v>
      </c>
      <c r="H30" s="33">
        <v>9</v>
      </c>
      <c r="I30" s="33">
        <v>9</v>
      </c>
      <c r="J30" s="33">
        <v>9</v>
      </c>
      <c r="K30" s="6"/>
      <c r="L30" s="33">
        <v>9</v>
      </c>
      <c r="M30" s="33">
        <v>10</v>
      </c>
      <c r="N30" s="6"/>
      <c r="O30" s="6"/>
      <c r="P30" s="6"/>
      <c r="Q30" s="6"/>
      <c r="R30" s="33">
        <f>MAX(C30:P30)</f>
        <v>10</v>
      </c>
      <c r="S30" s="33">
        <f>MIN(C30:P30)</f>
        <v>9</v>
      </c>
      <c r="T30" s="26">
        <f>AVERAGE(C30:P30)</f>
        <v>9.428571428571429</v>
      </c>
      <c r="U30" s="25">
        <f>STDEV(C30:P30)</f>
        <v>0.5345224838248411</v>
      </c>
      <c r="W30" s="7">
        <v>30</v>
      </c>
      <c r="X30" s="35">
        <v>9.1</v>
      </c>
    </row>
    <row r="31" spans="1:24" ht="12.75">
      <c r="A31" s="24" t="s">
        <v>37</v>
      </c>
      <c r="B31" s="3" t="s">
        <v>13</v>
      </c>
      <c r="C31" s="33"/>
      <c r="D31" s="33"/>
      <c r="E31" s="33">
        <v>4</v>
      </c>
      <c r="F31" s="33"/>
      <c r="G31" s="33">
        <v>4</v>
      </c>
      <c r="H31" s="33">
        <v>5</v>
      </c>
      <c r="I31" s="33">
        <v>4</v>
      </c>
      <c r="J31" s="33">
        <v>6</v>
      </c>
      <c r="K31" s="6"/>
      <c r="L31" s="33">
        <v>4</v>
      </c>
      <c r="M31" s="33">
        <v>4</v>
      </c>
      <c r="N31" s="6"/>
      <c r="O31" s="6"/>
      <c r="P31" s="6"/>
      <c r="Q31" s="6"/>
      <c r="R31" s="33">
        <f>MAX(C31:P31)</f>
        <v>6</v>
      </c>
      <c r="S31" s="33">
        <f>MIN(C31:P31)</f>
        <v>4</v>
      </c>
      <c r="T31" s="26">
        <f>AVERAGE(C31:P31)</f>
        <v>4.428571428571429</v>
      </c>
      <c r="U31" s="25">
        <f>STDEV(C31:P31)</f>
        <v>0.786795792469444</v>
      </c>
      <c r="W31" s="7">
        <v>30</v>
      </c>
      <c r="X31" s="35">
        <v>4.6</v>
      </c>
    </row>
    <row r="32" spans="1:24" ht="12.75">
      <c r="A32" s="24" t="s">
        <v>37</v>
      </c>
      <c r="B32" s="3" t="s">
        <v>12</v>
      </c>
      <c r="C32" s="33"/>
      <c r="D32" s="33"/>
      <c r="E32" s="33">
        <v>6</v>
      </c>
      <c r="F32" s="33"/>
      <c r="G32" s="33">
        <v>6</v>
      </c>
      <c r="H32" s="33">
        <v>6</v>
      </c>
      <c r="I32" s="33">
        <v>6</v>
      </c>
      <c r="J32" s="33">
        <v>6</v>
      </c>
      <c r="K32" s="35"/>
      <c r="L32" s="33">
        <v>6</v>
      </c>
      <c r="M32" s="33">
        <v>6</v>
      </c>
      <c r="N32" s="35"/>
      <c r="O32" s="35"/>
      <c r="P32" s="35"/>
      <c r="Q32" s="35"/>
      <c r="R32" s="33">
        <f>MAX(C32:P32)</f>
        <v>6</v>
      </c>
      <c r="S32" s="33">
        <f>MIN(C32:P32)</f>
        <v>6</v>
      </c>
      <c r="T32" s="26">
        <f>AVERAGE(C32:P32)</f>
        <v>6</v>
      </c>
      <c r="U32" s="25">
        <f>STDEV(C32:P32)</f>
        <v>0</v>
      </c>
      <c r="W32" s="7">
        <v>30</v>
      </c>
      <c r="X32" s="35">
        <v>6.1</v>
      </c>
    </row>
    <row r="33" spans="1:24" ht="12.75">
      <c r="A33" s="24" t="s">
        <v>37</v>
      </c>
      <c r="B33" s="3" t="s">
        <v>41</v>
      </c>
      <c r="C33" s="33"/>
      <c r="D33" s="33"/>
      <c r="E33" s="33">
        <v>9.9</v>
      </c>
      <c r="F33" s="33"/>
      <c r="G33" s="33">
        <v>9.9</v>
      </c>
      <c r="H33" s="33">
        <v>9.9</v>
      </c>
      <c r="I33" s="33">
        <v>9.9</v>
      </c>
      <c r="J33" s="33">
        <v>9.9</v>
      </c>
      <c r="L33" s="33">
        <v>9.8</v>
      </c>
      <c r="M33" s="33">
        <v>9.9</v>
      </c>
      <c r="R33" s="33">
        <f>MAX(C33:P33)</f>
        <v>9.9</v>
      </c>
      <c r="S33" s="33">
        <f>MIN(C33:P33)</f>
        <v>9.8</v>
      </c>
      <c r="T33" s="26">
        <f>AVERAGE(C33:P33)</f>
        <v>9.885714285714286</v>
      </c>
      <c r="U33" s="25">
        <f>STDEV(C33:P33)</f>
        <v>0.03779644730092259</v>
      </c>
      <c r="W33" s="7">
        <v>30</v>
      </c>
      <c r="X33" s="35">
        <v>9.89</v>
      </c>
    </row>
    <row r="34" spans="1:21" ht="12.75">
      <c r="A34" s="24" t="s">
        <v>37</v>
      </c>
      <c r="B34" s="3" t="s">
        <v>15</v>
      </c>
      <c r="C34" s="33"/>
      <c r="D34" s="33"/>
      <c r="E34" s="33">
        <v>10</v>
      </c>
      <c r="F34" s="33"/>
      <c r="G34" s="33">
        <v>10</v>
      </c>
      <c r="H34" s="33">
        <v>10</v>
      </c>
      <c r="I34" s="33">
        <v>10</v>
      </c>
      <c r="J34" s="33">
        <v>10</v>
      </c>
      <c r="L34" s="33">
        <v>10</v>
      </c>
      <c r="M34" s="33">
        <v>10</v>
      </c>
      <c r="R34" s="33">
        <f>MAX(C34:P34)</f>
        <v>10</v>
      </c>
      <c r="S34" s="33">
        <f>MIN(C34:P34)</f>
        <v>10</v>
      </c>
      <c r="T34" s="26">
        <f>AVERAGE(C34:P34)</f>
        <v>10</v>
      </c>
      <c r="U34" s="25">
        <f>STDEV(C34:P34)</f>
        <v>0</v>
      </c>
    </row>
    <row r="35" spans="1:21" ht="12.75">
      <c r="A35" s="24"/>
      <c r="B35" s="3"/>
      <c r="C35" s="33"/>
      <c r="D35" s="33"/>
      <c r="E35" s="33"/>
      <c r="F35" s="33"/>
      <c r="G35" s="33"/>
      <c r="H35" s="33"/>
      <c r="I35" s="33"/>
      <c r="J35" s="33"/>
      <c r="L35" s="33"/>
      <c r="M35" s="33"/>
      <c r="N35" s="33"/>
      <c r="O35" s="33"/>
      <c r="P35" s="33"/>
      <c r="Q35" s="34"/>
      <c r="T35" s="26"/>
      <c r="U35" s="25"/>
    </row>
    <row r="36" spans="1:21" ht="12.75">
      <c r="A36" s="24"/>
      <c r="B36" s="3"/>
      <c r="C36" s="33"/>
      <c r="D36" s="33"/>
      <c r="E36" s="33"/>
      <c r="F36" s="33"/>
      <c r="G36" s="33"/>
      <c r="H36" s="33"/>
      <c r="I36" s="33"/>
      <c r="J36" s="33"/>
      <c r="L36" s="33"/>
      <c r="M36" s="33"/>
      <c r="N36" s="33"/>
      <c r="O36" s="33"/>
      <c r="P36" s="33"/>
      <c r="Q36" s="34"/>
      <c r="T36" s="26"/>
      <c r="U36" s="25"/>
    </row>
    <row r="37" spans="1:24" ht="12.75">
      <c r="A37" s="24">
        <v>5</v>
      </c>
      <c r="B37" s="3" t="s">
        <v>14</v>
      </c>
      <c r="C37" s="33"/>
      <c r="D37" s="33"/>
      <c r="E37" s="33">
        <v>9</v>
      </c>
      <c r="F37" s="33"/>
      <c r="G37" s="33">
        <v>10</v>
      </c>
      <c r="H37" s="33">
        <v>9</v>
      </c>
      <c r="I37" s="33">
        <v>9</v>
      </c>
      <c r="J37" s="33">
        <v>9</v>
      </c>
      <c r="L37" s="60">
        <v>9</v>
      </c>
      <c r="M37" s="60">
        <v>10</v>
      </c>
      <c r="N37" s="33"/>
      <c r="O37" s="33"/>
      <c r="P37" s="33"/>
      <c r="Q37" s="34"/>
      <c r="R37" s="33">
        <f>MAX(C33:P33)</f>
        <v>9.9</v>
      </c>
      <c r="S37" s="33">
        <f>MIN(C33:P33)</f>
        <v>9.8</v>
      </c>
      <c r="T37" s="26">
        <f>AVERAGE(C33:P33)</f>
        <v>9.885714285714286</v>
      </c>
      <c r="U37" s="25">
        <f>STDEV(C33:P33)</f>
        <v>0.03779644730092259</v>
      </c>
      <c r="W37" s="7">
        <v>32</v>
      </c>
      <c r="X37" s="35">
        <v>9.5</v>
      </c>
    </row>
    <row r="38" spans="1:24" ht="12.75">
      <c r="A38" s="24">
        <v>5</v>
      </c>
      <c r="B38" s="3" t="s">
        <v>13</v>
      </c>
      <c r="C38" s="33"/>
      <c r="D38" s="33"/>
      <c r="E38" s="33">
        <v>9</v>
      </c>
      <c r="F38" s="33"/>
      <c r="G38" s="33">
        <v>9</v>
      </c>
      <c r="H38" s="33">
        <v>9</v>
      </c>
      <c r="I38" s="33">
        <v>9</v>
      </c>
      <c r="J38" s="33">
        <v>10</v>
      </c>
      <c r="L38" s="33">
        <v>9</v>
      </c>
      <c r="M38" s="33">
        <v>9</v>
      </c>
      <c r="N38" s="33"/>
      <c r="O38" s="33"/>
      <c r="P38" s="33"/>
      <c r="Q38" s="34"/>
      <c r="R38" s="33">
        <f>MAX(C34:P34)</f>
        <v>10</v>
      </c>
      <c r="S38" s="33">
        <f>MIN(C34:P34)</f>
        <v>10</v>
      </c>
      <c r="T38" s="26">
        <f>AVERAGE(C34:P34)</f>
        <v>10</v>
      </c>
      <c r="U38" s="25">
        <f>STDEV(C34:P34)</f>
        <v>0</v>
      </c>
      <c r="W38" s="7">
        <v>32</v>
      </c>
      <c r="X38" s="35">
        <v>8.9</v>
      </c>
    </row>
    <row r="39" spans="1:24" ht="12.75">
      <c r="A39" s="5">
        <v>5</v>
      </c>
      <c r="B39" s="17" t="s">
        <v>12</v>
      </c>
      <c r="C39" s="33"/>
      <c r="D39" s="33"/>
      <c r="E39" s="50">
        <v>7</v>
      </c>
      <c r="F39" s="50"/>
      <c r="G39" s="50">
        <v>8</v>
      </c>
      <c r="H39" s="33">
        <v>7</v>
      </c>
      <c r="I39" s="33">
        <v>7</v>
      </c>
      <c r="J39" s="33">
        <v>7</v>
      </c>
      <c r="L39" s="33">
        <v>7</v>
      </c>
      <c r="M39" s="33">
        <v>8</v>
      </c>
      <c r="N39" s="33"/>
      <c r="O39" s="33"/>
      <c r="P39" s="33"/>
      <c r="Q39" s="34"/>
      <c r="R39" s="33">
        <f>MAX(C39:P39)</f>
        <v>8</v>
      </c>
      <c r="S39" s="33">
        <f>MIN(C39:P39)</f>
        <v>7</v>
      </c>
      <c r="T39" s="26">
        <f>AVERAGE(C39:P39)</f>
        <v>7.285714285714286</v>
      </c>
      <c r="U39" s="25">
        <f>STDEV(C39:P39)</f>
        <v>0.4879500364742694</v>
      </c>
      <c r="W39" s="7">
        <v>32</v>
      </c>
      <c r="X39" s="35">
        <v>7.4</v>
      </c>
    </row>
    <row r="40" spans="1:24" ht="12.75">
      <c r="A40" s="5">
        <v>5</v>
      </c>
      <c r="B40" s="17" t="s">
        <v>41</v>
      </c>
      <c r="C40" s="33"/>
      <c r="D40" s="33"/>
      <c r="E40" s="50">
        <v>9.9</v>
      </c>
      <c r="F40" s="50"/>
      <c r="G40" s="50">
        <v>9.9</v>
      </c>
      <c r="H40" s="33">
        <v>9.9</v>
      </c>
      <c r="I40" s="33">
        <v>9.9</v>
      </c>
      <c r="J40" s="33">
        <v>9.9</v>
      </c>
      <c r="L40" s="33">
        <v>9.9</v>
      </c>
      <c r="M40" s="33">
        <v>9.9</v>
      </c>
      <c r="N40" s="33"/>
      <c r="O40" s="33"/>
      <c r="P40" s="33"/>
      <c r="Q40" s="34"/>
      <c r="R40" s="33">
        <f>MAX(C40:P40)</f>
        <v>9.9</v>
      </c>
      <c r="S40" s="33">
        <f>MIN(C40:P40)</f>
        <v>9.9</v>
      </c>
      <c r="T40" s="26">
        <f>AVERAGE(C40:P40)</f>
        <v>9.9</v>
      </c>
      <c r="U40" s="25">
        <f>STDEV(C40:P40)</f>
        <v>0</v>
      </c>
      <c r="W40" s="7">
        <v>32</v>
      </c>
      <c r="X40" s="35">
        <v>9.89</v>
      </c>
    </row>
    <row r="41" spans="1:23" ht="12.75">
      <c r="A41" s="5">
        <v>5</v>
      </c>
      <c r="B41" s="17" t="s">
        <v>15</v>
      </c>
      <c r="C41" s="33"/>
      <c r="D41" s="33"/>
      <c r="E41" s="50">
        <v>10</v>
      </c>
      <c r="F41" s="50"/>
      <c r="G41" s="50">
        <v>10</v>
      </c>
      <c r="H41" s="33">
        <v>10</v>
      </c>
      <c r="I41" s="50">
        <v>10</v>
      </c>
      <c r="J41" s="33">
        <v>10</v>
      </c>
      <c r="L41" s="33">
        <v>10</v>
      </c>
      <c r="M41" s="33">
        <v>10</v>
      </c>
      <c r="N41" s="33"/>
      <c r="O41" s="33"/>
      <c r="P41" s="33"/>
      <c r="Q41" s="34"/>
      <c r="R41" s="33">
        <f>MAX(C41:P41)</f>
        <v>10</v>
      </c>
      <c r="S41" s="33">
        <f>MIN(C41:P41)</f>
        <v>10</v>
      </c>
      <c r="T41" s="26">
        <f>AVERAGE(C41:P41)</f>
        <v>10</v>
      </c>
      <c r="U41" s="25">
        <f>STDEV(C41:P41)</f>
        <v>0</v>
      </c>
      <c r="W41" s="7">
        <v>32</v>
      </c>
    </row>
    <row r="42" spans="1:21" ht="12.75">
      <c r="A42" s="5"/>
      <c r="B42" s="17"/>
      <c r="C42" s="33"/>
      <c r="D42" s="33"/>
      <c r="E42" s="50"/>
      <c r="F42" s="50"/>
      <c r="G42" s="50"/>
      <c r="H42" s="33"/>
      <c r="J42" s="33"/>
      <c r="L42" s="33"/>
      <c r="N42" s="33"/>
      <c r="O42" s="33"/>
      <c r="P42" s="33"/>
      <c r="Q42" s="34"/>
      <c r="T42" s="26"/>
      <c r="U42" s="25"/>
    </row>
    <row r="43" spans="1:21" ht="12.75">
      <c r="A43" s="5"/>
      <c r="B43" s="17"/>
      <c r="C43" s="34"/>
      <c r="D43" s="34"/>
      <c r="E43" s="50"/>
      <c r="F43" s="50"/>
      <c r="G43" s="50"/>
      <c r="H43" s="35"/>
      <c r="J43" s="34"/>
      <c r="L43" s="34"/>
      <c r="N43" s="34"/>
      <c r="O43" s="34"/>
      <c r="P43" s="34"/>
      <c r="Q43" s="35"/>
      <c r="T43" s="26"/>
      <c r="U43" s="25"/>
    </row>
    <row r="44" spans="1:24" ht="12.75">
      <c r="A44" s="5">
        <v>6</v>
      </c>
      <c r="B44" s="17" t="s">
        <v>14</v>
      </c>
      <c r="C44" s="33"/>
      <c r="D44" s="33"/>
      <c r="E44" s="50">
        <v>8</v>
      </c>
      <c r="F44" s="50"/>
      <c r="G44" s="50">
        <v>9</v>
      </c>
      <c r="H44" s="33">
        <v>9</v>
      </c>
      <c r="I44" s="33">
        <v>8</v>
      </c>
      <c r="J44" s="33">
        <v>8</v>
      </c>
      <c r="L44" s="33">
        <v>9</v>
      </c>
      <c r="M44" s="33">
        <v>9</v>
      </c>
      <c r="N44" s="33"/>
      <c r="O44" s="33"/>
      <c r="P44" s="33"/>
      <c r="Q44" s="34"/>
      <c r="R44" s="33">
        <f>MAX(C44:P44)</f>
        <v>9</v>
      </c>
      <c r="S44" s="33">
        <f>MIN(C44:P44)</f>
        <v>8</v>
      </c>
      <c r="T44" s="26">
        <f>AVERAGE(C44:P44)</f>
        <v>8.571428571428571</v>
      </c>
      <c r="U44" s="25">
        <f>STDEV(C44:P44)</f>
        <v>0.5345224838248411</v>
      </c>
      <c r="W44" s="7">
        <v>42</v>
      </c>
      <c r="X44" s="35">
        <v>8.8</v>
      </c>
    </row>
    <row r="45" spans="1:24" ht="12.75">
      <c r="A45" s="5">
        <v>6</v>
      </c>
      <c r="B45" s="17" t="s">
        <v>13</v>
      </c>
      <c r="C45" s="33"/>
      <c r="D45" s="33"/>
      <c r="E45" s="50">
        <v>9</v>
      </c>
      <c r="F45" s="50"/>
      <c r="G45" s="50">
        <v>8</v>
      </c>
      <c r="H45" s="33">
        <v>7</v>
      </c>
      <c r="I45" s="33">
        <v>8</v>
      </c>
      <c r="J45" s="33">
        <v>8</v>
      </c>
      <c r="L45" s="33">
        <v>8</v>
      </c>
      <c r="M45" s="33">
        <v>8</v>
      </c>
      <c r="N45" s="33"/>
      <c r="O45" s="33"/>
      <c r="P45" s="33"/>
      <c r="Q45" s="34"/>
      <c r="R45" s="33">
        <f>MAX(C45:P45)</f>
        <v>9</v>
      </c>
      <c r="S45" s="33">
        <f>MIN(C45:P45)</f>
        <v>7</v>
      </c>
      <c r="T45" s="26">
        <f>AVERAGE(C45:P45)</f>
        <v>8</v>
      </c>
      <c r="U45" s="25">
        <f>STDEV(C45:P45)</f>
        <v>0.5773502691896257</v>
      </c>
      <c r="W45" s="7">
        <v>42</v>
      </c>
      <c r="X45" s="35">
        <v>6.8</v>
      </c>
    </row>
    <row r="46" spans="1:24" ht="12.75">
      <c r="A46" s="5">
        <v>6</v>
      </c>
      <c r="B46" s="17" t="s">
        <v>12</v>
      </c>
      <c r="C46" s="33"/>
      <c r="D46" s="33"/>
      <c r="E46" s="50">
        <v>6</v>
      </c>
      <c r="F46" s="50"/>
      <c r="G46" s="50">
        <v>6</v>
      </c>
      <c r="H46" s="33">
        <v>6</v>
      </c>
      <c r="I46" s="33">
        <v>6</v>
      </c>
      <c r="J46" s="33">
        <v>6</v>
      </c>
      <c r="L46" s="33">
        <v>6</v>
      </c>
      <c r="M46" s="33">
        <v>6</v>
      </c>
      <c r="N46" s="33"/>
      <c r="O46" s="33"/>
      <c r="P46" s="33"/>
      <c r="Q46" s="34"/>
      <c r="R46" s="33">
        <f>MAX(C46:P46)</f>
        <v>6</v>
      </c>
      <c r="S46" s="33">
        <f>MIN(C46:P46)</f>
        <v>6</v>
      </c>
      <c r="T46" s="26">
        <f>AVERAGE(C46:P46)</f>
        <v>6</v>
      </c>
      <c r="U46" s="25">
        <f>STDEV(C46:P46)</f>
        <v>0</v>
      </c>
      <c r="W46" s="7">
        <v>42</v>
      </c>
      <c r="X46" s="35">
        <v>6</v>
      </c>
    </row>
    <row r="47" spans="1:24" ht="12.75">
      <c r="A47" s="5">
        <v>6</v>
      </c>
      <c r="B47" s="17" t="s">
        <v>41</v>
      </c>
      <c r="C47" s="33"/>
      <c r="D47" s="33"/>
      <c r="E47" s="50">
        <v>9.9</v>
      </c>
      <c r="F47" s="50"/>
      <c r="G47" s="50">
        <v>9.8</v>
      </c>
      <c r="H47" s="33">
        <v>9.8</v>
      </c>
      <c r="I47" s="33">
        <v>9.9</v>
      </c>
      <c r="J47" s="33">
        <v>9.9</v>
      </c>
      <c r="L47" s="33">
        <v>9.8</v>
      </c>
      <c r="M47" s="33">
        <v>9.9</v>
      </c>
      <c r="N47" s="33"/>
      <c r="O47" s="33"/>
      <c r="P47" s="33"/>
      <c r="Q47" s="34"/>
      <c r="R47" s="33">
        <f>MAX(C47:P47)</f>
        <v>9.9</v>
      </c>
      <c r="S47" s="33">
        <f>MIN(C47:P47)</f>
        <v>9.8</v>
      </c>
      <c r="T47" s="26">
        <f>AVERAGE(C47:P47)</f>
        <v>9.85714285714286</v>
      </c>
      <c r="U47" s="25">
        <f>STDEV(C47:P47)</f>
        <v>0.05345224838248469</v>
      </c>
      <c r="W47" s="7">
        <v>42</v>
      </c>
      <c r="X47" s="35">
        <v>9.8</v>
      </c>
    </row>
    <row r="48" spans="1:23" ht="12.75">
      <c r="A48" s="5">
        <v>6</v>
      </c>
      <c r="B48" s="17" t="s">
        <v>15</v>
      </c>
      <c r="C48" s="33"/>
      <c r="D48" s="33"/>
      <c r="E48" s="50">
        <v>10</v>
      </c>
      <c r="F48" s="50"/>
      <c r="G48" s="50">
        <v>10</v>
      </c>
      <c r="H48" s="33">
        <v>10</v>
      </c>
      <c r="I48" s="50">
        <v>10</v>
      </c>
      <c r="J48" s="33">
        <v>10</v>
      </c>
      <c r="L48" s="33">
        <v>10</v>
      </c>
      <c r="M48" s="33">
        <v>10</v>
      </c>
      <c r="N48" s="33"/>
      <c r="O48" s="33"/>
      <c r="P48" s="33"/>
      <c r="Q48" s="34"/>
      <c r="R48" s="33">
        <f>MAX(C48:P48)</f>
        <v>10</v>
      </c>
      <c r="S48" s="33">
        <f>MIN(C48:P48)</f>
        <v>10</v>
      </c>
      <c r="T48" s="26">
        <f>AVERAGE(C48:P48)</f>
        <v>10</v>
      </c>
      <c r="U48" s="25">
        <f>STDEV(C48:P48)</f>
        <v>0</v>
      </c>
      <c r="W48" s="7">
        <v>42</v>
      </c>
    </row>
    <row r="49" spans="1:21" ht="12.75">
      <c r="A49" s="5"/>
      <c r="B49" s="17"/>
      <c r="C49" s="33"/>
      <c r="D49" s="33"/>
      <c r="E49" s="50"/>
      <c r="F49" s="50"/>
      <c r="G49" s="50"/>
      <c r="H49" s="33"/>
      <c r="J49" s="33"/>
      <c r="L49" s="33"/>
      <c r="M49" s="33"/>
      <c r="N49" s="33"/>
      <c r="O49" s="33"/>
      <c r="P49" s="33"/>
      <c r="Q49" s="34"/>
      <c r="T49" s="26"/>
      <c r="U49" s="25"/>
    </row>
    <row r="50" spans="1:21" ht="12.75">
      <c r="A50" s="5"/>
      <c r="B50" s="17"/>
      <c r="C50" s="34"/>
      <c r="D50" s="34"/>
      <c r="E50" s="50"/>
      <c r="F50" s="50"/>
      <c r="G50" s="50"/>
      <c r="H50" s="35"/>
      <c r="J50" s="34"/>
      <c r="L50" s="34"/>
      <c r="M50" s="34"/>
      <c r="N50" s="34"/>
      <c r="O50" s="34"/>
      <c r="P50" s="34"/>
      <c r="Q50" s="35"/>
      <c r="T50" s="26"/>
      <c r="U50" s="25"/>
    </row>
    <row r="51" spans="1:24" ht="12.75">
      <c r="A51" s="5">
        <v>7</v>
      </c>
      <c r="B51" s="17" t="s">
        <v>14</v>
      </c>
      <c r="C51" s="33"/>
      <c r="D51" s="33"/>
      <c r="E51" s="50">
        <v>5</v>
      </c>
      <c r="F51" s="50"/>
      <c r="G51" s="50">
        <v>5</v>
      </c>
      <c r="H51" s="33">
        <v>5</v>
      </c>
      <c r="I51" s="33">
        <v>5</v>
      </c>
      <c r="J51" s="60">
        <v>5</v>
      </c>
      <c r="L51" s="33">
        <v>6</v>
      </c>
      <c r="M51" s="33">
        <v>5</v>
      </c>
      <c r="N51" s="60"/>
      <c r="O51" s="33"/>
      <c r="P51" s="33"/>
      <c r="Q51" s="34"/>
      <c r="R51" s="33">
        <f>MAX(C51:P51)</f>
        <v>6</v>
      </c>
      <c r="S51" s="33">
        <f>MIN(C51:P51)</f>
        <v>5</v>
      </c>
      <c r="T51" s="26">
        <f>AVERAGE(C51:P51)</f>
        <v>5.142857142857143</v>
      </c>
      <c r="U51" s="25">
        <f>STDEV(C51:P51)</f>
        <v>0.37796447300922814</v>
      </c>
      <c r="W51" s="7">
        <v>44</v>
      </c>
      <c r="X51" s="35">
        <v>4.8</v>
      </c>
    </row>
    <row r="52" spans="1:24" ht="12.75">
      <c r="A52" s="5">
        <v>7</v>
      </c>
      <c r="B52" s="17" t="s">
        <v>13</v>
      </c>
      <c r="C52" s="33"/>
      <c r="D52" s="33"/>
      <c r="E52" s="50">
        <v>9</v>
      </c>
      <c r="F52" s="50"/>
      <c r="G52" s="50">
        <v>9</v>
      </c>
      <c r="H52" s="33">
        <v>9</v>
      </c>
      <c r="I52" s="33">
        <v>9</v>
      </c>
      <c r="J52" s="33">
        <v>9</v>
      </c>
      <c r="L52" s="33">
        <v>9</v>
      </c>
      <c r="M52" s="33">
        <v>10</v>
      </c>
      <c r="N52" s="33"/>
      <c r="O52" s="33"/>
      <c r="P52" s="33"/>
      <c r="Q52" s="34"/>
      <c r="R52" s="33">
        <f>MAX(C52:P52)</f>
        <v>10</v>
      </c>
      <c r="S52" s="33">
        <f>MIN(C52:P52)</f>
        <v>9</v>
      </c>
      <c r="T52" s="26">
        <f>AVERAGE(C52:P52)</f>
        <v>9.142857142857142</v>
      </c>
      <c r="U52" s="25">
        <f>STDEV(C52:P52)</f>
        <v>0.37796447300923436</v>
      </c>
      <c r="W52" s="7">
        <v>44</v>
      </c>
      <c r="X52" s="35">
        <v>9.3</v>
      </c>
    </row>
    <row r="53" spans="1:24" ht="12.75">
      <c r="A53" s="5">
        <v>7</v>
      </c>
      <c r="B53" s="17" t="s">
        <v>12</v>
      </c>
      <c r="C53" s="33"/>
      <c r="D53" s="33"/>
      <c r="E53" s="50">
        <v>6</v>
      </c>
      <c r="F53" s="50"/>
      <c r="G53" s="50">
        <v>6</v>
      </c>
      <c r="H53" s="33">
        <v>6</v>
      </c>
      <c r="I53" s="33">
        <v>6</v>
      </c>
      <c r="J53" s="33">
        <v>6</v>
      </c>
      <c r="L53" s="33">
        <v>6</v>
      </c>
      <c r="M53" s="33">
        <v>6</v>
      </c>
      <c r="N53" s="33"/>
      <c r="O53" s="33"/>
      <c r="P53" s="33"/>
      <c r="Q53" s="34"/>
      <c r="R53" s="33">
        <f>MAX(C53:P53)</f>
        <v>6</v>
      </c>
      <c r="S53" s="33">
        <f>MIN(C53:P53)</f>
        <v>6</v>
      </c>
      <c r="T53" s="26">
        <f>AVERAGE(C53:P53)</f>
        <v>6</v>
      </c>
      <c r="U53" s="25">
        <f>STDEV(C53:P53)</f>
        <v>0</v>
      </c>
      <c r="W53" s="7">
        <v>44</v>
      </c>
      <c r="X53" s="35">
        <v>5.8</v>
      </c>
    </row>
    <row r="54" spans="1:24" ht="12.75">
      <c r="A54" s="5">
        <v>7</v>
      </c>
      <c r="B54" s="17" t="s">
        <v>41</v>
      </c>
      <c r="C54" s="33"/>
      <c r="D54" s="33"/>
      <c r="E54" s="50">
        <v>9.9</v>
      </c>
      <c r="F54" s="50"/>
      <c r="G54" s="50">
        <v>9.9</v>
      </c>
      <c r="H54" s="33">
        <v>9.9</v>
      </c>
      <c r="I54" s="33">
        <v>9.9</v>
      </c>
      <c r="J54" s="33">
        <v>9.9</v>
      </c>
      <c r="L54" s="33">
        <v>9.9</v>
      </c>
      <c r="M54" s="33">
        <v>9.9</v>
      </c>
      <c r="N54" s="33"/>
      <c r="O54" s="33"/>
      <c r="P54" s="33"/>
      <c r="Q54" s="34"/>
      <c r="R54" s="33">
        <f>MAX(C54:P54)</f>
        <v>9.9</v>
      </c>
      <c r="S54" s="33">
        <f>MIN(C54:P54)</f>
        <v>9.9</v>
      </c>
      <c r="T54" s="26">
        <f>AVERAGE(C54:P54)</f>
        <v>9.9</v>
      </c>
      <c r="U54" s="25">
        <f>STDEV(C54:P54)</f>
        <v>0</v>
      </c>
      <c r="W54" s="7">
        <v>44</v>
      </c>
      <c r="X54" s="35">
        <v>9.9</v>
      </c>
    </row>
    <row r="55" spans="1:23" ht="12.75">
      <c r="A55" s="5">
        <v>7</v>
      </c>
      <c r="B55" s="17" t="s">
        <v>15</v>
      </c>
      <c r="C55" s="33"/>
      <c r="D55" s="33"/>
      <c r="E55" s="50">
        <v>10</v>
      </c>
      <c r="F55" s="50"/>
      <c r="G55" s="50">
        <v>10</v>
      </c>
      <c r="H55" s="33">
        <v>10</v>
      </c>
      <c r="I55" s="50">
        <v>10</v>
      </c>
      <c r="J55" s="33">
        <v>10</v>
      </c>
      <c r="L55" s="33">
        <v>10</v>
      </c>
      <c r="M55" s="33">
        <v>10</v>
      </c>
      <c r="N55" s="33"/>
      <c r="O55" s="33"/>
      <c r="P55" s="33"/>
      <c r="Q55" s="34"/>
      <c r="R55" s="33">
        <f>MAX(C55:P55)</f>
        <v>10</v>
      </c>
      <c r="S55" s="33">
        <f>MIN(C55:P55)</f>
        <v>10</v>
      </c>
      <c r="T55" s="26">
        <f>AVERAGE(C55:P55)</f>
        <v>10</v>
      </c>
      <c r="U55" s="25">
        <f>STDEV(C55:P55)</f>
        <v>0</v>
      </c>
      <c r="W55" s="7">
        <v>44</v>
      </c>
    </row>
    <row r="56" spans="1:21" ht="12.75">
      <c r="A56" s="5"/>
      <c r="B56" s="17"/>
      <c r="C56" s="33"/>
      <c r="D56" s="33"/>
      <c r="E56" s="50"/>
      <c r="F56" s="50"/>
      <c r="G56" s="50"/>
      <c r="H56" s="33"/>
      <c r="J56" s="33"/>
      <c r="L56" s="33"/>
      <c r="M56" s="33"/>
      <c r="N56" s="33"/>
      <c r="O56" s="33"/>
      <c r="P56" s="33"/>
      <c r="Q56" s="34"/>
      <c r="T56" s="26"/>
      <c r="U56" s="25"/>
    </row>
    <row r="57" spans="1:21" ht="12.75">
      <c r="A57" s="5"/>
      <c r="B57" s="17"/>
      <c r="C57" s="34"/>
      <c r="D57" s="34"/>
      <c r="E57" s="50"/>
      <c r="F57" s="50"/>
      <c r="G57" s="50"/>
      <c r="H57" s="35"/>
      <c r="J57" s="34"/>
      <c r="L57" s="34"/>
      <c r="M57" s="34"/>
      <c r="N57" s="34"/>
      <c r="O57" s="34"/>
      <c r="P57" s="34"/>
      <c r="Q57" s="35"/>
      <c r="T57" s="26"/>
      <c r="U57" s="25"/>
    </row>
    <row r="58" spans="1:24" ht="12.75">
      <c r="A58" s="5">
        <v>8</v>
      </c>
      <c r="B58" s="17" t="s">
        <v>14</v>
      </c>
      <c r="C58" s="33"/>
      <c r="D58" s="33"/>
      <c r="E58" s="62">
        <v>5</v>
      </c>
      <c r="F58" s="50"/>
      <c r="G58" s="50">
        <v>6</v>
      </c>
      <c r="H58" s="33">
        <v>6</v>
      </c>
      <c r="I58" s="33">
        <v>6</v>
      </c>
      <c r="J58" s="33">
        <v>6</v>
      </c>
      <c r="L58" s="33">
        <v>8</v>
      </c>
      <c r="M58" s="33">
        <v>5</v>
      </c>
      <c r="N58" s="33"/>
      <c r="O58" s="33"/>
      <c r="P58" s="33"/>
      <c r="Q58" s="34"/>
      <c r="R58" s="33">
        <f>MAX(C58:P58)</f>
        <v>8</v>
      </c>
      <c r="S58" s="33">
        <f>MIN(C58:P58)</f>
        <v>5</v>
      </c>
      <c r="T58" s="26">
        <f>AVERAGE(C58:P58)</f>
        <v>6</v>
      </c>
      <c r="U58" s="25">
        <f>STDEV(C58:P58)</f>
        <v>1</v>
      </c>
      <c r="W58" s="7">
        <v>45</v>
      </c>
      <c r="X58" s="35">
        <v>5.5</v>
      </c>
    </row>
    <row r="59" spans="1:24" ht="12.75">
      <c r="A59" s="5">
        <v>8</v>
      </c>
      <c r="B59" s="17" t="s">
        <v>13</v>
      </c>
      <c r="C59" s="33"/>
      <c r="D59" s="33"/>
      <c r="E59" s="50">
        <v>9</v>
      </c>
      <c r="F59" s="50"/>
      <c r="G59" s="50">
        <v>9</v>
      </c>
      <c r="H59" s="33">
        <v>8</v>
      </c>
      <c r="I59" s="33">
        <v>9</v>
      </c>
      <c r="J59" s="33">
        <v>9</v>
      </c>
      <c r="L59" s="33">
        <v>9</v>
      </c>
      <c r="M59" s="33">
        <v>8</v>
      </c>
      <c r="N59" s="33"/>
      <c r="O59" s="33"/>
      <c r="P59" s="33"/>
      <c r="Q59" s="34"/>
      <c r="R59" s="33">
        <f>MAX(C59:P59)</f>
        <v>9</v>
      </c>
      <c r="S59" s="33">
        <f>MIN(C59:P59)</f>
        <v>8</v>
      </c>
      <c r="T59" s="26">
        <f>AVERAGE(C59:P59)</f>
        <v>8.714285714285714</v>
      </c>
      <c r="U59" s="25">
        <f>STDEV(C59:P59)</f>
        <v>0.4879500364742694</v>
      </c>
      <c r="W59" s="7">
        <v>45</v>
      </c>
      <c r="X59" s="35">
        <v>8.5</v>
      </c>
    </row>
    <row r="60" spans="1:24" ht="12.75">
      <c r="A60" s="5">
        <v>8</v>
      </c>
      <c r="B60" s="17" t="s">
        <v>12</v>
      </c>
      <c r="C60" s="33"/>
      <c r="D60" s="33"/>
      <c r="E60" s="50">
        <v>6</v>
      </c>
      <c r="F60" s="50"/>
      <c r="G60" s="50">
        <v>6</v>
      </c>
      <c r="H60" s="33">
        <v>7</v>
      </c>
      <c r="I60" s="33">
        <v>6</v>
      </c>
      <c r="J60" s="33">
        <v>6</v>
      </c>
      <c r="L60" s="33">
        <v>7</v>
      </c>
      <c r="M60" s="33">
        <v>6</v>
      </c>
      <c r="N60" s="33"/>
      <c r="O60" s="33"/>
      <c r="P60" s="33"/>
      <c r="Q60" s="34"/>
      <c r="R60" s="33">
        <f>MAX(C60:P60)</f>
        <v>7</v>
      </c>
      <c r="S60" s="33">
        <f>MIN(C60:P60)</f>
        <v>6</v>
      </c>
      <c r="T60" s="26">
        <f>AVERAGE(C60:P60)</f>
        <v>6.285714285714286</v>
      </c>
      <c r="U60" s="25">
        <f>STDEV(C60:P60)</f>
        <v>0.4879500364742694</v>
      </c>
      <c r="W60" s="7">
        <v>45</v>
      </c>
      <c r="X60" s="35">
        <v>6.3</v>
      </c>
    </row>
    <row r="61" spans="1:24" ht="12.75">
      <c r="A61" s="5">
        <v>8</v>
      </c>
      <c r="B61" s="17" t="s">
        <v>41</v>
      </c>
      <c r="C61" s="33"/>
      <c r="D61" s="33"/>
      <c r="E61" s="50">
        <v>9.9</v>
      </c>
      <c r="F61" s="50"/>
      <c r="G61" s="50">
        <v>9.9</v>
      </c>
      <c r="H61" s="33">
        <v>9.9</v>
      </c>
      <c r="I61" s="33">
        <v>9.9</v>
      </c>
      <c r="J61" s="33">
        <v>9.9</v>
      </c>
      <c r="L61" s="33">
        <v>9.9</v>
      </c>
      <c r="M61" s="33">
        <v>9.9</v>
      </c>
      <c r="N61" s="33"/>
      <c r="O61" s="33"/>
      <c r="P61" s="33"/>
      <c r="Q61" s="34"/>
      <c r="R61" s="33">
        <f>MAX(C61:P61)</f>
        <v>9.9</v>
      </c>
      <c r="S61" s="33">
        <f>MIN(C61:P61)</f>
        <v>9.9</v>
      </c>
      <c r="T61" s="26">
        <f>AVERAGE(C61:P61)</f>
        <v>9.9</v>
      </c>
      <c r="U61" s="25">
        <f>STDEV(C61:P61)</f>
        <v>0</v>
      </c>
      <c r="W61" s="7">
        <v>45</v>
      </c>
      <c r="X61" s="35">
        <v>9.92</v>
      </c>
    </row>
    <row r="62" spans="1:23" ht="12.75">
      <c r="A62" s="5">
        <v>8</v>
      </c>
      <c r="B62" s="17" t="s">
        <v>15</v>
      </c>
      <c r="C62" s="33"/>
      <c r="D62" s="33"/>
      <c r="E62" s="50">
        <v>10</v>
      </c>
      <c r="F62" s="50"/>
      <c r="G62" s="50">
        <v>10</v>
      </c>
      <c r="H62" s="33">
        <v>10</v>
      </c>
      <c r="I62" s="50">
        <v>10</v>
      </c>
      <c r="J62" s="33">
        <v>10</v>
      </c>
      <c r="L62" s="33">
        <v>10</v>
      </c>
      <c r="M62" s="33">
        <v>10</v>
      </c>
      <c r="N62" s="33"/>
      <c r="O62" s="33"/>
      <c r="P62" s="33"/>
      <c r="Q62" s="34"/>
      <c r="R62" s="33">
        <f>MAX(C62:P62)</f>
        <v>10</v>
      </c>
      <c r="S62" s="33">
        <f>MIN(C62:P62)</f>
        <v>10</v>
      </c>
      <c r="T62" s="26">
        <f>AVERAGE(C62:P62)</f>
        <v>10</v>
      </c>
      <c r="U62" s="25">
        <f>STDEV(C62:P62)</f>
        <v>0</v>
      </c>
      <c r="W62" s="7">
        <v>45</v>
      </c>
    </row>
    <row r="63" spans="1:21" ht="12.75">
      <c r="A63" s="5"/>
      <c r="B63" s="17"/>
      <c r="C63" s="33"/>
      <c r="D63" s="33"/>
      <c r="E63" s="50"/>
      <c r="F63" s="50"/>
      <c r="G63" s="50"/>
      <c r="H63" s="33"/>
      <c r="I63" s="33"/>
      <c r="J63" s="33"/>
      <c r="L63" s="33"/>
      <c r="M63" s="33"/>
      <c r="N63" s="33"/>
      <c r="O63" s="33"/>
      <c r="P63" s="33"/>
      <c r="Q63" s="34"/>
      <c r="T63" s="26"/>
      <c r="U63" s="25"/>
    </row>
    <row r="64" spans="1:21" ht="12.75">
      <c r="A64" s="5"/>
      <c r="B64" s="17"/>
      <c r="C64" s="34"/>
      <c r="D64" s="34"/>
      <c r="E64" s="50"/>
      <c r="F64" s="50"/>
      <c r="G64" s="50"/>
      <c r="H64" s="35"/>
      <c r="I64" s="33"/>
      <c r="J64" s="34"/>
      <c r="L64" s="34"/>
      <c r="M64" s="34"/>
      <c r="N64" s="34"/>
      <c r="O64" s="34"/>
      <c r="P64" s="34"/>
      <c r="Q64" s="35"/>
      <c r="T64" s="26"/>
      <c r="U64" s="25"/>
    </row>
    <row r="65" spans="1:24" ht="12.75">
      <c r="A65" s="5">
        <v>9</v>
      </c>
      <c r="B65" s="17" t="s">
        <v>14</v>
      </c>
      <c r="C65" s="33"/>
      <c r="D65" s="33"/>
      <c r="E65" s="62">
        <v>8</v>
      </c>
      <c r="F65" s="50"/>
      <c r="G65" s="50">
        <v>8</v>
      </c>
      <c r="H65" s="33">
        <v>8</v>
      </c>
      <c r="I65" s="33">
        <v>8</v>
      </c>
      <c r="J65" s="33">
        <v>9</v>
      </c>
      <c r="L65" s="33">
        <v>9</v>
      </c>
      <c r="M65" s="33">
        <v>7</v>
      </c>
      <c r="N65" s="33"/>
      <c r="O65" s="33"/>
      <c r="P65" s="33"/>
      <c r="Q65" s="34"/>
      <c r="R65" s="33">
        <f>MAX(C65:P65)</f>
        <v>9</v>
      </c>
      <c r="S65" s="33">
        <f>MIN(C65:P65)</f>
        <v>7</v>
      </c>
      <c r="T65" s="26">
        <f>AVERAGE(C65:P65)</f>
        <v>8.142857142857142</v>
      </c>
      <c r="U65" s="25">
        <f>STDEV(C65:P65)</f>
        <v>0.6900655593423513</v>
      </c>
      <c r="W65" s="7">
        <v>50</v>
      </c>
      <c r="X65" s="35">
        <v>8.4</v>
      </c>
    </row>
    <row r="66" spans="1:24" ht="12.75">
      <c r="A66" s="5">
        <v>9</v>
      </c>
      <c r="B66" s="17" t="s">
        <v>13</v>
      </c>
      <c r="C66" s="33"/>
      <c r="D66" s="33"/>
      <c r="E66" s="50">
        <v>9</v>
      </c>
      <c r="F66" s="50"/>
      <c r="G66" s="50">
        <v>10</v>
      </c>
      <c r="H66" s="33">
        <v>9</v>
      </c>
      <c r="I66" s="33">
        <v>9</v>
      </c>
      <c r="J66" s="33">
        <v>10</v>
      </c>
      <c r="L66" s="33">
        <v>9</v>
      </c>
      <c r="M66" s="33">
        <v>10</v>
      </c>
      <c r="N66" s="33"/>
      <c r="O66" s="33"/>
      <c r="P66" s="33"/>
      <c r="Q66" s="34"/>
      <c r="R66" s="33">
        <f>MAX(C66:P66)</f>
        <v>10</v>
      </c>
      <c r="S66" s="33">
        <f>MIN(C66:P66)</f>
        <v>9</v>
      </c>
      <c r="T66" s="26">
        <f>AVERAGE(C66:P66)</f>
        <v>9.428571428571429</v>
      </c>
      <c r="U66" s="25">
        <f>STDEV(C66:P66)</f>
        <v>0.5345224838248411</v>
      </c>
      <c r="W66" s="7">
        <v>50</v>
      </c>
      <c r="X66" s="35">
        <v>9.6</v>
      </c>
    </row>
    <row r="67" spans="1:24" ht="12.75">
      <c r="A67" s="5">
        <v>9</v>
      </c>
      <c r="B67" s="17" t="s">
        <v>12</v>
      </c>
      <c r="C67" s="33"/>
      <c r="D67" s="33"/>
      <c r="E67" s="50">
        <v>7</v>
      </c>
      <c r="F67" s="50"/>
      <c r="G67" s="50">
        <v>6</v>
      </c>
      <c r="H67" s="33">
        <v>7</v>
      </c>
      <c r="I67" s="33">
        <v>6</v>
      </c>
      <c r="J67" s="60">
        <v>7</v>
      </c>
      <c r="L67" s="33">
        <v>7</v>
      </c>
      <c r="M67" s="33">
        <v>6</v>
      </c>
      <c r="N67" s="33"/>
      <c r="O67" s="33"/>
      <c r="P67" s="33"/>
      <c r="Q67" s="34"/>
      <c r="R67" s="33">
        <f>MAX(C67:P67)</f>
        <v>7</v>
      </c>
      <c r="S67" s="33">
        <f>MIN(C67:P67)</f>
        <v>6</v>
      </c>
      <c r="T67" s="26">
        <f>AVERAGE(C67:P67)</f>
        <v>6.571428571428571</v>
      </c>
      <c r="U67" s="25">
        <f>STDEV(C67:P67)</f>
        <v>0.53452248382485</v>
      </c>
      <c r="W67" s="7">
        <v>50</v>
      </c>
      <c r="X67" s="35">
        <v>6.6</v>
      </c>
    </row>
    <row r="68" spans="1:24" ht="12.75">
      <c r="A68" s="5">
        <v>9</v>
      </c>
      <c r="B68" s="17" t="s">
        <v>41</v>
      </c>
      <c r="C68" s="33"/>
      <c r="D68" s="33"/>
      <c r="E68" s="50">
        <v>9.9</v>
      </c>
      <c r="F68" s="50"/>
      <c r="G68" s="50">
        <v>9.9</v>
      </c>
      <c r="H68" s="33">
        <v>9.9</v>
      </c>
      <c r="I68" s="33">
        <v>9.9</v>
      </c>
      <c r="J68" s="33">
        <v>9.9</v>
      </c>
      <c r="L68" s="33">
        <v>9.9</v>
      </c>
      <c r="M68" s="33">
        <v>9.9</v>
      </c>
      <c r="N68" s="33"/>
      <c r="O68" s="33"/>
      <c r="P68" s="33"/>
      <c r="Q68" s="34"/>
      <c r="R68" s="33">
        <f>MAX(C68:P68)</f>
        <v>9.9</v>
      </c>
      <c r="S68" s="33">
        <f>MIN(C68:P68)</f>
        <v>9.9</v>
      </c>
      <c r="T68" s="26">
        <f>AVERAGE(C68:P68)</f>
        <v>9.9</v>
      </c>
      <c r="U68" s="25">
        <f>STDEV(C68:P68)</f>
        <v>0</v>
      </c>
      <c r="W68" s="7">
        <v>50</v>
      </c>
      <c r="X68" s="35">
        <v>9.91</v>
      </c>
    </row>
    <row r="69" spans="1:23" ht="12.75">
      <c r="A69" s="5">
        <v>9</v>
      </c>
      <c r="B69" s="17" t="s">
        <v>15</v>
      </c>
      <c r="C69" s="33"/>
      <c r="D69" s="33"/>
      <c r="E69" s="50">
        <v>10</v>
      </c>
      <c r="F69" s="50"/>
      <c r="G69" s="50">
        <v>10</v>
      </c>
      <c r="H69" s="33">
        <v>10</v>
      </c>
      <c r="I69" s="50">
        <v>10</v>
      </c>
      <c r="J69" s="33">
        <v>10</v>
      </c>
      <c r="L69" s="33">
        <v>10</v>
      </c>
      <c r="M69" s="33">
        <v>10</v>
      </c>
      <c r="N69" s="33"/>
      <c r="O69" s="33"/>
      <c r="P69" s="33"/>
      <c r="Q69" s="34"/>
      <c r="R69" s="33">
        <f>MAX(C69:P69)</f>
        <v>10</v>
      </c>
      <c r="S69" s="33">
        <f>MIN(C69:P69)</f>
        <v>10</v>
      </c>
      <c r="T69" s="26">
        <f>AVERAGE(C69:P69)</f>
        <v>10</v>
      </c>
      <c r="U69" s="25">
        <f>STDEV(C69:P69)</f>
        <v>0</v>
      </c>
      <c r="W69" s="7">
        <v>50</v>
      </c>
    </row>
    <row r="70" spans="1:21" ht="12.75">
      <c r="A70" s="5"/>
      <c r="B70" s="17"/>
      <c r="C70" s="34"/>
      <c r="D70" s="34"/>
      <c r="E70" s="50"/>
      <c r="F70" s="50"/>
      <c r="G70" s="50"/>
      <c r="H70" s="35"/>
      <c r="I70" s="33"/>
      <c r="J70" s="34"/>
      <c r="L70" s="34"/>
      <c r="M70" s="34"/>
      <c r="N70" s="34"/>
      <c r="O70" s="34"/>
      <c r="P70" s="34"/>
      <c r="Q70" s="35"/>
      <c r="T70" s="26"/>
      <c r="U70" s="25"/>
    </row>
    <row r="71" spans="1:21" ht="12.75">
      <c r="A71" s="5"/>
      <c r="B71" s="17"/>
      <c r="C71" s="34"/>
      <c r="D71" s="34"/>
      <c r="E71" s="50"/>
      <c r="F71" s="50"/>
      <c r="G71" s="50"/>
      <c r="H71" s="35"/>
      <c r="I71" s="33"/>
      <c r="J71" s="34"/>
      <c r="L71" s="34"/>
      <c r="M71" s="34"/>
      <c r="N71" s="34"/>
      <c r="O71" s="34"/>
      <c r="P71" s="34"/>
      <c r="Q71" s="35"/>
      <c r="T71" s="26"/>
      <c r="U71" s="25"/>
    </row>
    <row r="72" spans="1:24" ht="12.75">
      <c r="A72" s="5">
        <v>10</v>
      </c>
      <c r="B72" s="17" t="s">
        <v>14</v>
      </c>
      <c r="C72" s="33"/>
      <c r="D72" s="33"/>
      <c r="E72" s="62">
        <v>9</v>
      </c>
      <c r="F72" s="50"/>
      <c r="G72" s="50">
        <v>9</v>
      </c>
      <c r="H72" s="33">
        <v>9</v>
      </c>
      <c r="I72" s="33">
        <v>8</v>
      </c>
      <c r="J72" s="33">
        <v>8</v>
      </c>
      <c r="L72" s="33">
        <v>8</v>
      </c>
      <c r="M72" s="33">
        <v>9</v>
      </c>
      <c r="N72" s="33"/>
      <c r="O72" s="33"/>
      <c r="P72" s="33"/>
      <c r="Q72" s="34"/>
      <c r="R72" s="33">
        <f>MAX(C72:P72)</f>
        <v>9</v>
      </c>
      <c r="S72" s="33">
        <f>MIN(C72:P72)</f>
        <v>8</v>
      </c>
      <c r="T72" s="26">
        <f>AVERAGE(C72:P72)</f>
        <v>8.571428571428571</v>
      </c>
      <c r="U72" s="25">
        <f>STDEV(C72:P72)</f>
        <v>0.5345224838248411</v>
      </c>
      <c r="W72" s="7">
        <v>56</v>
      </c>
      <c r="X72" s="35">
        <v>8.6</v>
      </c>
    </row>
    <row r="73" spans="1:24" ht="12.75">
      <c r="A73" s="5">
        <v>10</v>
      </c>
      <c r="B73" s="17" t="s">
        <v>13</v>
      </c>
      <c r="C73" s="33"/>
      <c r="D73" s="33"/>
      <c r="E73" s="50">
        <v>10</v>
      </c>
      <c r="F73" s="50"/>
      <c r="G73" s="50">
        <v>9</v>
      </c>
      <c r="H73" s="33">
        <v>9</v>
      </c>
      <c r="I73" s="33">
        <v>9</v>
      </c>
      <c r="J73" s="33">
        <v>8</v>
      </c>
      <c r="L73" s="33">
        <v>10</v>
      </c>
      <c r="M73" s="33">
        <v>9</v>
      </c>
      <c r="N73" s="33"/>
      <c r="O73" s="33"/>
      <c r="P73" s="33"/>
      <c r="Q73" s="34"/>
      <c r="R73" s="33">
        <f>MAX(C73:P73)</f>
        <v>10</v>
      </c>
      <c r="S73" s="33">
        <f>MIN(C73:P73)</f>
        <v>8</v>
      </c>
      <c r="T73" s="26">
        <f>AVERAGE(C73:P73)</f>
        <v>9.142857142857142</v>
      </c>
      <c r="U73" s="25">
        <f>STDEV(C73:P73)</f>
        <v>0.6900655593423581</v>
      </c>
      <c r="W73" s="7">
        <v>56</v>
      </c>
      <c r="X73" s="35">
        <v>8.9</v>
      </c>
    </row>
    <row r="74" spans="1:24" ht="12.75">
      <c r="A74" s="5">
        <v>10</v>
      </c>
      <c r="B74" s="17" t="s">
        <v>12</v>
      </c>
      <c r="C74" s="33"/>
      <c r="D74" s="33"/>
      <c r="E74" s="50">
        <v>8</v>
      </c>
      <c r="F74" s="50"/>
      <c r="G74" s="50">
        <v>8</v>
      </c>
      <c r="H74" s="33">
        <v>8</v>
      </c>
      <c r="I74" s="33">
        <v>6</v>
      </c>
      <c r="J74" s="33">
        <v>6</v>
      </c>
      <c r="L74" s="60">
        <v>8</v>
      </c>
      <c r="M74" s="33">
        <v>8</v>
      </c>
      <c r="N74" s="33"/>
      <c r="O74" s="33"/>
      <c r="P74" s="33"/>
      <c r="Q74" s="34"/>
      <c r="R74" s="33">
        <f>MAX(C74:P74)</f>
        <v>8</v>
      </c>
      <c r="S74" s="33">
        <f>MIN(C74:P74)</f>
        <v>6</v>
      </c>
      <c r="T74" s="26">
        <f>AVERAGE(C74:P74)</f>
        <v>7.428571428571429</v>
      </c>
      <c r="U74" s="25">
        <f>STDEV(C74:P74)</f>
        <v>0.9759000729485339</v>
      </c>
      <c r="W74" s="7">
        <v>56</v>
      </c>
      <c r="X74" s="35">
        <v>7.2</v>
      </c>
    </row>
    <row r="75" spans="1:24" ht="12.75">
      <c r="A75" s="5">
        <v>10</v>
      </c>
      <c r="B75" s="17" t="s">
        <v>41</v>
      </c>
      <c r="C75" s="33"/>
      <c r="D75" s="33"/>
      <c r="E75" s="50">
        <v>9.9</v>
      </c>
      <c r="F75" s="50"/>
      <c r="G75" s="50">
        <v>9.9</v>
      </c>
      <c r="H75" s="33">
        <v>9.9</v>
      </c>
      <c r="I75" s="33">
        <v>9.9</v>
      </c>
      <c r="J75" s="33">
        <v>9.9</v>
      </c>
      <c r="L75" s="33">
        <v>9.9</v>
      </c>
      <c r="M75" s="33">
        <v>9.9</v>
      </c>
      <c r="N75" s="33"/>
      <c r="O75" s="33"/>
      <c r="P75" s="33"/>
      <c r="Q75" s="34"/>
      <c r="R75" s="33">
        <f>MAX(C75:P75)</f>
        <v>9.9</v>
      </c>
      <c r="S75" s="33">
        <f>MIN(C75:P75)</f>
        <v>9.9</v>
      </c>
      <c r="T75" s="26">
        <f>AVERAGE(C75:P75)</f>
        <v>9.9</v>
      </c>
      <c r="U75" s="25">
        <f>STDEV(C75:P75)</f>
        <v>0</v>
      </c>
      <c r="W75" s="7">
        <v>56</v>
      </c>
      <c r="X75" s="35">
        <v>9.88</v>
      </c>
    </row>
    <row r="76" spans="1:23" ht="12.75">
      <c r="A76" s="5">
        <v>10</v>
      </c>
      <c r="B76" s="17" t="s">
        <v>15</v>
      </c>
      <c r="C76" s="33"/>
      <c r="D76" s="33"/>
      <c r="E76" s="50">
        <v>10</v>
      </c>
      <c r="F76" s="50"/>
      <c r="G76" s="50">
        <v>10</v>
      </c>
      <c r="H76" s="33">
        <v>10</v>
      </c>
      <c r="I76" s="50">
        <v>10</v>
      </c>
      <c r="J76" s="33">
        <v>10</v>
      </c>
      <c r="L76" s="33">
        <v>10</v>
      </c>
      <c r="M76" s="33">
        <v>10</v>
      </c>
      <c r="N76" s="33"/>
      <c r="O76" s="33"/>
      <c r="P76" s="33"/>
      <c r="Q76" s="34"/>
      <c r="R76" s="33">
        <f>MAX(C76:P76)</f>
        <v>10</v>
      </c>
      <c r="S76" s="33">
        <f>MIN(C76:P76)</f>
        <v>10</v>
      </c>
      <c r="T76" s="26">
        <f>AVERAGE(C76:P76)</f>
        <v>10</v>
      </c>
      <c r="U76" s="25">
        <f>STDEV(C76:P76)</f>
        <v>0</v>
      </c>
      <c r="W76" s="7">
        <v>56</v>
      </c>
    </row>
    <row r="77" spans="1:21" ht="12.75">
      <c r="A77" s="5"/>
      <c r="B77" s="17"/>
      <c r="C77" s="35"/>
      <c r="D77" s="35"/>
      <c r="E77" s="50"/>
      <c r="F77" s="50"/>
      <c r="G77" s="50"/>
      <c r="H77" s="35"/>
      <c r="J77" s="35"/>
      <c r="L77" s="35"/>
      <c r="M77" s="35"/>
      <c r="N77" s="35"/>
      <c r="O77" s="35"/>
      <c r="P77" s="35"/>
      <c r="Q77" s="35"/>
      <c r="T77" s="26"/>
      <c r="U77" s="25"/>
    </row>
    <row r="78" spans="1:21" ht="12.75">
      <c r="A78" s="5"/>
      <c r="B78" s="17"/>
      <c r="C78" s="35"/>
      <c r="D78" s="35"/>
      <c r="E78" s="50"/>
      <c r="F78" s="50"/>
      <c r="G78" s="50"/>
      <c r="H78" s="35"/>
      <c r="J78" s="35"/>
      <c r="L78" s="35"/>
      <c r="M78" s="35"/>
      <c r="N78" s="35"/>
      <c r="O78" s="35"/>
      <c r="P78" s="35"/>
      <c r="Q78" s="35"/>
      <c r="T78" s="26"/>
      <c r="U78" s="25"/>
    </row>
    <row r="79" spans="1:24" ht="12.75">
      <c r="A79" s="5">
        <v>11</v>
      </c>
      <c r="B79" s="17" t="s">
        <v>14</v>
      </c>
      <c r="C79" s="33"/>
      <c r="D79" s="33"/>
      <c r="E79" s="50">
        <v>9</v>
      </c>
      <c r="F79" s="50"/>
      <c r="G79" s="50">
        <v>9</v>
      </c>
      <c r="H79" s="33">
        <v>9</v>
      </c>
      <c r="I79" s="33">
        <v>9</v>
      </c>
      <c r="J79" s="33">
        <v>9</v>
      </c>
      <c r="L79" s="33">
        <v>9</v>
      </c>
      <c r="M79" s="33">
        <v>9</v>
      </c>
      <c r="N79" s="33"/>
      <c r="O79" s="33"/>
      <c r="P79" s="33"/>
      <c r="Q79" s="34"/>
      <c r="R79" s="33">
        <f>MAX(C79:P79)</f>
        <v>9</v>
      </c>
      <c r="S79" s="33">
        <f>MIN(C79:P79)</f>
        <v>9</v>
      </c>
      <c r="T79" s="26">
        <f>AVERAGE(C79:P79)</f>
        <v>9</v>
      </c>
      <c r="U79" s="25">
        <f>STDEV(C79:P79)</f>
        <v>0</v>
      </c>
      <c r="W79" s="7">
        <v>57</v>
      </c>
      <c r="X79" s="35">
        <v>8.8</v>
      </c>
    </row>
    <row r="80" spans="1:24" ht="12.75">
      <c r="A80" s="5">
        <v>11</v>
      </c>
      <c r="B80" s="17" t="s">
        <v>13</v>
      </c>
      <c r="C80" s="33"/>
      <c r="D80" s="33"/>
      <c r="E80" s="50">
        <v>9</v>
      </c>
      <c r="F80" s="50"/>
      <c r="G80" s="50">
        <v>9</v>
      </c>
      <c r="H80" s="33">
        <v>8</v>
      </c>
      <c r="I80" s="60">
        <v>9</v>
      </c>
      <c r="J80" s="33">
        <v>9</v>
      </c>
      <c r="L80" s="33">
        <v>9</v>
      </c>
      <c r="M80" s="33">
        <v>9</v>
      </c>
      <c r="N80" s="33"/>
      <c r="O80" s="33"/>
      <c r="P80" s="33"/>
      <c r="Q80" s="34"/>
      <c r="R80" s="33">
        <f>MAX(C80:P80)</f>
        <v>9</v>
      </c>
      <c r="S80" s="33">
        <f>MIN(C80:P80)</f>
        <v>8</v>
      </c>
      <c r="T80" s="26">
        <f>AVERAGE(C80:P80)</f>
        <v>8.857142857142858</v>
      </c>
      <c r="U80" s="25">
        <f>STDEV(C80:P80)</f>
        <v>0.37796447300923436</v>
      </c>
      <c r="W80" s="7">
        <v>57</v>
      </c>
      <c r="X80" s="35">
        <v>8.2</v>
      </c>
    </row>
    <row r="81" spans="1:24" ht="12.75">
      <c r="A81" s="5">
        <v>11</v>
      </c>
      <c r="B81" s="17" t="s">
        <v>12</v>
      </c>
      <c r="C81" s="33"/>
      <c r="D81" s="33"/>
      <c r="E81" s="50">
        <v>5</v>
      </c>
      <c r="F81" s="50"/>
      <c r="G81" s="50">
        <v>6</v>
      </c>
      <c r="H81" s="33">
        <v>6</v>
      </c>
      <c r="I81" s="33">
        <v>6</v>
      </c>
      <c r="J81" s="33">
        <v>6</v>
      </c>
      <c r="L81" s="33">
        <v>6</v>
      </c>
      <c r="M81" s="33">
        <v>6</v>
      </c>
      <c r="N81" s="33"/>
      <c r="O81" s="33"/>
      <c r="P81" s="33"/>
      <c r="Q81" s="34"/>
      <c r="R81" s="33">
        <f>MAX(C81:P81)</f>
        <v>6</v>
      </c>
      <c r="S81" s="33">
        <f>MIN(C81:P81)</f>
        <v>5</v>
      </c>
      <c r="T81" s="26">
        <f>AVERAGE(C81:P81)</f>
        <v>5.857142857142857</v>
      </c>
      <c r="U81" s="25">
        <f>STDEV(C81:P81)</f>
        <v>0.37796447300922814</v>
      </c>
      <c r="W81" s="7">
        <v>57</v>
      </c>
      <c r="X81" s="35">
        <v>5.9</v>
      </c>
    </row>
    <row r="82" spans="1:24" ht="12.75">
      <c r="A82" s="5">
        <v>11</v>
      </c>
      <c r="B82" s="17" t="s">
        <v>41</v>
      </c>
      <c r="C82" s="33"/>
      <c r="D82" s="33"/>
      <c r="E82" s="50">
        <v>9.5</v>
      </c>
      <c r="F82" s="50"/>
      <c r="G82" s="50">
        <v>9.6</v>
      </c>
      <c r="H82" s="33">
        <v>9.6</v>
      </c>
      <c r="I82" s="33">
        <v>9.7</v>
      </c>
      <c r="J82" s="33">
        <v>9.7</v>
      </c>
      <c r="L82" s="33">
        <v>9.8</v>
      </c>
      <c r="M82" s="33">
        <v>9.7</v>
      </c>
      <c r="N82" s="33"/>
      <c r="O82" s="33"/>
      <c r="P82" s="33"/>
      <c r="Q82" s="34"/>
      <c r="R82" s="33">
        <f>MAX(C82:P82)</f>
        <v>9.8</v>
      </c>
      <c r="S82" s="33">
        <f>MIN(C82:P82)</f>
        <v>9.5</v>
      </c>
      <c r="T82" s="26">
        <f>AVERAGE(C82:P82)</f>
        <v>9.657142857142858</v>
      </c>
      <c r="U82" s="25">
        <f>STDEV(C82:P82)</f>
        <v>0.0975900072948534</v>
      </c>
      <c r="W82" s="7">
        <v>57</v>
      </c>
      <c r="X82" s="35">
        <v>9.61</v>
      </c>
    </row>
    <row r="83" spans="1:23" ht="12.75">
      <c r="A83" s="5">
        <v>11</v>
      </c>
      <c r="B83" s="17" t="s">
        <v>15</v>
      </c>
      <c r="C83" s="33"/>
      <c r="D83" s="33"/>
      <c r="E83" s="50">
        <v>10</v>
      </c>
      <c r="F83" s="50"/>
      <c r="G83" s="50">
        <v>10</v>
      </c>
      <c r="H83" s="33">
        <v>10</v>
      </c>
      <c r="I83" s="50">
        <v>10</v>
      </c>
      <c r="J83" s="33">
        <v>10</v>
      </c>
      <c r="L83" s="33">
        <v>10</v>
      </c>
      <c r="M83" s="33">
        <v>10</v>
      </c>
      <c r="N83" s="33"/>
      <c r="O83" s="33"/>
      <c r="P83" s="33"/>
      <c r="Q83" s="34"/>
      <c r="R83" s="33">
        <f>MAX(C83:P83)</f>
        <v>10</v>
      </c>
      <c r="S83" s="33">
        <f>MIN(C83:P83)</f>
        <v>10</v>
      </c>
      <c r="T83" s="26">
        <f>AVERAGE(C83:P83)</f>
        <v>10</v>
      </c>
      <c r="U83" s="25">
        <f>STDEV(C83:P83)</f>
        <v>0</v>
      </c>
      <c r="W83" s="7">
        <v>57</v>
      </c>
    </row>
    <row r="84" spans="1:21" ht="12.75">
      <c r="A84" s="5"/>
      <c r="B84" s="17"/>
      <c r="C84" s="33"/>
      <c r="D84" s="33"/>
      <c r="E84" s="50"/>
      <c r="F84" s="50"/>
      <c r="G84" s="50"/>
      <c r="H84" s="33"/>
      <c r="I84" s="33"/>
      <c r="J84" s="33"/>
      <c r="L84" s="33"/>
      <c r="M84" s="33"/>
      <c r="N84" s="33"/>
      <c r="O84" s="33"/>
      <c r="P84" s="33"/>
      <c r="Q84" s="34"/>
      <c r="T84" s="26"/>
      <c r="U84" s="25"/>
    </row>
    <row r="85" spans="1:21" ht="12.75">
      <c r="A85" s="5"/>
      <c r="B85" s="17"/>
      <c r="C85" s="33"/>
      <c r="D85" s="33"/>
      <c r="E85" s="50"/>
      <c r="F85" s="50"/>
      <c r="G85" s="50"/>
      <c r="H85" s="33"/>
      <c r="I85" s="33"/>
      <c r="J85" s="33"/>
      <c r="L85" s="33"/>
      <c r="M85" s="33"/>
      <c r="N85" s="33"/>
      <c r="O85" s="33"/>
      <c r="P85" s="33"/>
      <c r="Q85" s="34"/>
      <c r="T85" s="26"/>
      <c r="U85" s="25"/>
    </row>
    <row r="86" spans="1:24" ht="12.75">
      <c r="A86" s="5">
        <v>12</v>
      </c>
      <c r="B86" s="17" t="s">
        <v>14</v>
      </c>
      <c r="C86" s="33"/>
      <c r="D86" s="33"/>
      <c r="E86" s="62">
        <v>10</v>
      </c>
      <c r="F86" s="50"/>
      <c r="G86" s="50">
        <v>10</v>
      </c>
      <c r="H86" s="33">
        <v>9</v>
      </c>
      <c r="I86" s="33">
        <v>9</v>
      </c>
      <c r="J86" s="33">
        <v>9</v>
      </c>
      <c r="L86" s="33">
        <v>9</v>
      </c>
      <c r="M86" s="33">
        <v>9</v>
      </c>
      <c r="N86" s="33"/>
      <c r="O86" s="33"/>
      <c r="P86" s="33"/>
      <c r="Q86" s="34"/>
      <c r="R86" s="33">
        <f>MAX(C86:P86)</f>
        <v>10</v>
      </c>
      <c r="S86" s="33">
        <f>MIN(C86:P86)</f>
        <v>9</v>
      </c>
      <c r="T86" s="26">
        <f>AVERAGE(C86:P86)</f>
        <v>9.285714285714286</v>
      </c>
      <c r="U86" s="25">
        <f>STDEV(C86:P86)</f>
        <v>0.4879500364742694</v>
      </c>
      <c r="W86" s="7">
        <v>60</v>
      </c>
      <c r="X86" s="35">
        <v>9.1</v>
      </c>
    </row>
    <row r="87" spans="1:24" ht="12.75">
      <c r="A87" s="5">
        <v>12</v>
      </c>
      <c r="B87" s="17" t="s">
        <v>13</v>
      </c>
      <c r="C87" s="33"/>
      <c r="D87" s="33"/>
      <c r="E87" s="50">
        <v>9</v>
      </c>
      <c r="F87" s="50"/>
      <c r="G87" s="50">
        <v>10</v>
      </c>
      <c r="H87" s="33">
        <v>9</v>
      </c>
      <c r="I87" s="33">
        <v>9</v>
      </c>
      <c r="J87" s="60">
        <v>9</v>
      </c>
      <c r="L87" s="33">
        <v>9</v>
      </c>
      <c r="M87" s="33">
        <v>9</v>
      </c>
      <c r="N87" s="33"/>
      <c r="O87" s="33"/>
      <c r="P87" s="33"/>
      <c r="Q87" s="34"/>
      <c r="R87" s="33">
        <f>MAX(C87:P87)</f>
        <v>10</v>
      </c>
      <c r="S87" s="33">
        <f>MIN(C87:P87)</f>
        <v>9</v>
      </c>
      <c r="T87" s="26">
        <f>AVERAGE(C87:P87)</f>
        <v>9.142857142857142</v>
      </c>
      <c r="U87" s="25">
        <f>STDEV(C87:P87)</f>
        <v>0.37796447300923436</v>
      </c>
      <c r="W87" s="7">
        <v>60</v>
      </c>
      <c r="X87" s="35">
        <v>8.7</v>
      </c>
    </row>
    <row r="88" spans="1:24" ht="12.75">
      <c r="A88" s="5">
        <v>12</v>
      </c>
      <c r="B88" s="17" t="s">
        <v>12</v>
      </c>
      <c r="C88" s="33"/>
      <c r="D88" s="33"/>
      <c r="E88" s="50">
        <v>8</v>
      </c>
      <c r="F88" s="50"/>
      <c r="G88" s="50">
        <v>8</v>
      </c>
      <c r="H88" s="33">
        <v>8</v>
      </c>
      <c r="I88" s="33">
        <v>7</v>
      </c>
      <c r="J88" s="33">
        <v>8</v>
      </c>
      <c r="L88" s="33">
        <v>8</v>
      </c>
      <c r="M88" s="33">
        <v>8</v>
      </c>
      <c r="N88" s="33"/>
      <c r="O88" s="33"/>
      <c r="P88" s="60"/>
      <c r="Q88" s="34"/>
      <c r="R88" s="33">
        <f>MAX(C88:P88)</f>
        <v>8</v>
      </c>
      <c r="S88" s="33">
        <f>MIN(C88:P88)</f>
        <v>7</v>
      </c>
      <c r="T88" s="26">
        <f>AVERAGE(C88:P88)</f>
        <v>7.857142857142857</v>
      </c>
      <c r="U88" s="25">
        <f>STDEV(C88:P88)</f>
        <v>0.37796447300922187</v>
      </c>
      <c r="W88" s="7">
        <v>60</v>
      </c>
      <c r="X88" s="35">
        <v>7.9</v>
      </c>
    </row>
    <row r="89" spans="1:24" ht="12.75">
      <c r="A89" s="5">
        <v>12</v>
      </c>
      <c r="B89" s="17" t="s">
        <v>41</v>
      </c>
      <c r="C89" s="33"/>
      <c r="D89" s="33"/>
      <c r="E89" s="50">
        <v>9.9</v>
      </c>
      <c r="F89" s="50"/>
      <c r="G89" s="50">
        <v>9.9</v>
      </c>
      <c r="H89" s="33">
        <v>9.9</v>
      </c>
      <c r="I89" s="33">
        <v>9.9</v>
      </c>
      <c r="J89" s="33">
        <v>9.9</v>
      </c>
      <c r="L89" s="33">
        <v>9.9</v>
      </c>
      <c r="M89" s="33">
        <v>9.9</v>
      </c>
      <c r="N89" s="33"/>
      <c r="O89" s="33"/>
      <c r="P89" s="33"/>
      <c r="Q89" s="34"/>
      <c r="R89" s="33">
        <f>MAX(C89:P89)</f>
        <v>9.9</v>
      </c>
      <c r="S89" s="33">
        <f>MIN(C89:P89)</f>
        <v>9.9</v>
      </c>
      <c r="T89" s="26">
        <f>AVERAGE(C89:P89)</f>
        <v>9.9</v>
      </c>
      <c r="U89" s="25">
        <f>STDEV(C89:P89)</f>
        <v>0</v>
      </c>
      <c r="W89" s="7">
        <v>60</v>
      </c>
      <c r="X89" s="35">
        <v>9.9</v>
      </c>
    </row>
    <row r="90" spans="1:23" ht="12.75">
      <c r="A90" s="5">
        <v>12</v>
      </c>
      <c r="B90" s="17" t="s">
        <v>15</v>
      </c>
      <c r="C90" s="33"/>
      <c r="D90" s="33"/>
      <c r="E90" s="50">
        <v>10</v>
      </c>
      <c r="F90" s="50"/>
      <c r="G90" s="50">
        <v>10</v>
      </c>
      <c r="H90" s="33">
        <v>10</v>
      </c>
      <c r="I90" s="50">
        <v>10</v>
      </c>
      <c r="J90" s="33">
        <v>10</v>
      </c>
      <c r="L90" s="33">
        <v>10</v>
      </c>
      <c r="M90" s="33">
        <v>10</v>
      </c>
      <c r="N90" s="33"/>
      <c r="O90" s="33"/>
      <c r="P90" s="33"/>
      <c r="Q90" s="34"/>
      <c r="R90" s="33">
        <f>MAX(C90:P90)</f>
        <v>10</v>
      </c>
      <c r="S90" s="33">
        <f>MIN(C90:P90)</f>
        <v>10</v>
      </c>
      <c r="T90" s="26">
        <f>AVERAGE(C90:P90)</f>
        <v>10</v>
      </c>
      <c r="U90" s="25">
        <f>STDEV(C90:P90)</f>
        <v>0</v>
      </c>
      <c r="W90" s="7">
        <v>60</v>
      </c>
    </row>
    <row r="91" spans="1:21" ht="12.75">
      <c r="A91" s="5"/>
      <c r="B91" s="17"/>
      <c r="C91" s="33"/>
      <c r="D91" s="33"/>
      <c r="E91" s="33"/>
      <c r="F91" s="33"/>
      <c r="G91" s="33"/>
      <c r="H91" s="33"/>
      <c r="I91" s="33"/>
      <c r="J91" s="33"/>
      <c r="L91" s="33"/>
      <c r="M91" s="33"/>
      <c r="N91" s="33"/>
      <c r="O91" s="33"/>
      <c r="P91" s="33"/>
      <c r="Q91" s="34"/>
      <c r="T91" s="26"/>
      <c r="U91" s="25"/>
    </row>
    <row r="92" spans="20:21" ht="12.75">
      <c r="T92" s="26"/>
      <c r="U92" s="25"/>
    </row>
    <row r="93" spans="1:21" ht="12.75">
      <c r="A93" s="52"/>
      <c r="T93" s="26"/>
      <c r="U93" s="25"/>
    </row>
    <row r="94" spans="1:24" ht="12.75">
      <c r="A94" s="80" t="s">
        <v>82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</row>
    <row r="95" spans="1:21" ht="12.75">
      <c r="A95" s="5"/>
      <c r="B95" s="17"/>
      <c r="C95" s="33"/>
      <c r="D95" s="33"/>
      <c r="E95" s="33"/>
      <c r="F95" s="33"/>
      <c r="G95" s="33"/>
      <c r="H95" s="33"/>
      <c r="I95" s="33"/>
      <c r="J95" s="33"/>
      <c r="L95" s="33"/>
      <c r="M95" s="33"/>
      <c r="N95" s="33"/>
      <c r="O95" s="33"/>
      <c r="P95" s="33"/>
      <c r="Q95" s="34"/>
      <c r="T95" s="26"/>
      <c r="U95" s="25"/>
    </row>
    <row r="96" spans="1:21" ht="12.75">
      <c r="A96" s="5"/>
      <c r="B96" s="17"/>
      <c r="C96" s="33"/>
      <c r="D96" s="33"/>
      <c r="E96" s="33"/>
      <c r="F96" s="33"/>
      <c r="G96" s="33"/>
      <c r="H96" s="33"/>
      <c r="I96" s="33"/>
      <c r="J96" s="33"/>
      <c r="L96" s="33"/>
      <c r="M96" s="33"/>
      <c r="N96" s="33"/>
      <c r="O96" s="33"/>
      <c r="P96" s="33"/>
      <c r="Q96" s="34"/>
      <c r="T96" s="26"/>
      <c r="U96" s="25"/>
    </row>
    <row r="97" spans="1:21" ht="12.75">
      <c r="A97" s="5"/>
      <c r="B97" s="17"/>
      <c r="C97" s="33"/>
      <c r="D97" s="33"/>
      <c r="E97" s="33"/>
      <c r="F97" s="33"/>
      <c r="G97" s="33"/>
      <c r="H97" s="33"/>
      <c r="I97" s="33"/>
      <c r="J97" s="33"/>
      <c r="L97" s="33"/>
      <c r="M97" s="33"/>
      <c r="N97" s="33"/>
      <c r="O97" s="33"/>
      <c r="P97" s="60"/>
      <c r="Q97" s="34"/>
      <c r="T97" s="26"/>
      <c r="U97" s="25"/>
    </row>
    <row r="98" spans="1:21" ht="12.75">
      <c r="A98" s="5"/>
      <c r="B98" s="17"/>
      <c r="C98" s="33"/>
      <c r="D98" s="33"/>
      <c r="E98" s="33"/>
      <c r="F98" s="50"/>
      <c r="G98" s="33"/>
      <c r="H98" s="33"/>
      <c r="I98" s="33"/>
      <c r="J98" s="33"/>
      <c r="L98" s="33"/>
      <c r="M98" s="33"/>
      <c r="N98" s="33"/>
      <c r="O98" s="33"/>
      <c r="P98" s="33"/>
      <c r="Q98" s="34"/>
      <c r="T98" s="26"/>
      <c r="U98" s="25"/>
    </row>
    <row r="99" spans="1:21" ht="12.75">
      <c r="A99" s="5"/>
      <c r="B99" s="17"/>
      <c r="C99" s="35"/>
      <c r="D99" s="35"/>
      <c r="E99" s="35"/>
      <c r="F99" s="35"/>
      <c r="G99" s="35"/>
      <c r="H99" s="35"/>
      <c r="I99" s="35"/>
      <c r="J99" s="35"/>
      <c r="L99" s="35"/>
      <c r="M99" s="35"/>
      <c r="N99" s="35"/>
      <c r="O99" s="35"/>
      <c r="P99" s="35"/>
      <c r="Q99" s="35"/>
      <c r="T99" s="26"/>
      <c r="U99" s="25"/>
    </row>
    <row r="100" spans="20:21" ht="12.75">
      <c r="T100" s="26"/>
      <c r="U100" s="25"/>
    </row>
    <row r="101" spans="1:21" ht="12.75">
      <c r="A101" s="5"/>
      <c r="B101" s="17"/>
      <c r="C101" s="33"/>
      <c r="D101" s="33"/>
      <c r="E101" s="33"/>
      <c r="F101" s="33"/>
      <c r="G101" s="33"/>
      <c r="H101" s="33"/>
      <c r="I101" s="60"/>
      <c r="J101" s="60"/>
      <c r="L101" s="33"/>
      <c r="M101" s="33"/>
      <c r="N101" s="60"/>
      <c r="O101" s="33"/>
      <c r="P101" s="33"/>
      <c r="Q101" s="34"/>
      <c r="T101" s="26"/>
      <c r="U101" s="25"/>
    </row>
    <row r="102" spans="1:21" ht="12.75">
      <c r="A102" s="5"/>
      <c r="B102" s="17"/>
      <c r="C102" s="33"/>
      <c r="D102" s="33"/>
      <c r="E102" s="33"/>
      <c r="F102" s="60"/>
      <c r="G102" s="60"/>
      <c r="H102" s="33"/>
      <c r="I102" s="33"/>
      <c r="J102" s="33"/>
      <c r="L102" s="33"/>
      <c r="M102" s="33"/>
      <c r="N102" s="33"/>
      <c r="O102" s="33"/>
      <c r="P102" s="33"/>
      <c r="Q102" s="34"/>
      <c r="T102" s="26"/>
      <c r="U102" s="25"/>
    </row>
    <row r="103" spans="1:21" ht="12.75">
      <c r="A103" s="5"/>
      <c r="B103" s="17"/>
      <c r="C103" s="33"/>
      <c r="D103" s="33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Q103" s="34"/>
      <c r="T103" s="26"/>
      <c r="U103" s="25"/>
    </row>
    <row r="104" spans="1:21" ht="12.75">
      <c r="A104" s="5"/>
      <c r="B104" s="17"/>
      <c r="C104" s="33"/>
      <c r="D104" s="33"/>
      <c r="E104" s="33"/>
      <c r="F104" s="33"/>
      <c r="G104" s="33"/>
      <c r="H104" s="33"/>
      <c r="I104" s="33"/>
      <c r="J104" s="33"/>
      <c r="L104" s="33"/>
      <c r="M104" s="33"/>
      <c r="N104" s="33"/>
      <c r="O104" s="33"/>
      <c r="P104" s="33"/>
      <c r="Q104" s="34"/>
      <c r="T104" s="26"/>
      <c r="U104" s="25"/>
    </row>
    <row r="105" spans="1:21" ht="12.75">
      <c r="A105" s="5"/>
      <c r="B105" s="17"/>
      <c r="C105" s="33"/>
      <c r="D105" s="33"/>
      <c r="E105" s="33"/>
      <c r="F105" s="50"/>
      <c r="G105" s="33"/>
      <c r="H105" s="33"/>
      <c r="I105" s="33"/>
      <c r="J105" s="33"/>
      <c r="L105" s="33"/>
      <c r="M105" s="33"/>
      <c r="N105" s="33"/>
      <c r="O105" s="33"/>
      <c r="P105" s="33"/>
      <c r="Q105" s="34"/>
      <c r="T105" s="26"/>
      <c r="U105" s="25"/>
    </row>
    <row r="106" spans="1:21" ht="12.75">
      <c r="A106" s="5"/>
      <c r="B106" s="17"/>
      <c r="C106" s="35"/>
      <c r="D106" s="35"/>
      <c r="E106" s="35"/>
      <c r="F106" s="35"/>
      <c r="G106" s="35"/>
      <c r="H106" s="35"/>
      <c r="I106" s="35"/>
      <c r="J106" s="35"/>
      <c r="L106" s="35"/>
      <c r="M106" s="35"/>
      <c r="N106" s="35"/>
      <c r="O106" s="35"/>
      <c r="P106" s="35"/>
      <c r="Q106" s="35"/>
      <c r="T106" s="26"/>
      <c r="U106" s="25"/>
    </row>
    <row r="107" spans="2:21" ht="12.75">
      <c r="B107" s="10"/>
      <c r="T107" s="26"/>
      <c r="U107" s="25"/>
    </row>
    <row r="108" spans="1:21" ht="12.75">
      <c r="A108" s="5"/>
      <c r="B108" s="17"/>
      <c r="C108" s="33"/>
      <c r="D108" s="33"/>
      <c r="E108" s="33"/>
      <c r="F108" s="33"/>
      <c r="G108" s="33"/>
      <c r="H108" s="33"/>
      <c r="I108" s="33"/>
      <c r="J108" s="33"/>
      <c r="L108" s="33"/>
      <c r="M108" s="33"/>
      <c r="N108" s="33"/>
      <c r="O108" s="33"/>
      <c r="P108" s="33"/>
      <c r="Q108" s="34"/>
      <c r="T108" s="26"/>
      <c r="U108" s="25"/>
    </row>
    <row r="109" spans="1:21" ht="12.75">
      <c r="A109" s="5"/>
      <c r="B109" s="17"/>
      <c r="C109" s="33"/>
      <c r="D109" s="33"/>
      <c r="E109" s="33"/>
      <c r="F109" s="33"/>
      <c r="G109" s="33"/>
      <c r="H109" s="33"/>
      <c r="I109" s="33"/>
      <c r="J109" s="33"/>
      <c r="L109" s="33"/>
      <c r="M109" s="33"/>
      <c r="N109" s="33"/>
      <c r="O109" s="33"/>
      <c r="P109" s="60"/>
      <c r="Q109" s="34"/>
      <c r="T109" s="26"/>
      <c r="U109" s="25"/>
    </row>
    <row r="110" spans="1:21" ht="12.75">
      <c r="A110" s="5"/>
      <c r="B110" s="17"/>
      <c r="C110" s="33"/>
      <c r="D110" s="33"/>
      <c r="E110" s="33"/>
      <c r="F110" s="33"/>
      <c r="G110" s="33"/>
      <c r="H110" s="33"/>
      <c r="I110" s="33"/>
      <c r="J110" s="60"/>
      <c r="L110" s="33"/>
      <c r="M110" s="33"/>
      <c r="N110" s="33"/>
      <c r="O110" s="33"/>
      <c r="P110" s="33"/>
      <c r="Q110" s="34"/>
      <c r="T110" s="26"/>
      <c r="U110" s="25"/>
    </row>
    <row r="111" spans="1:21" ht="12.75">
      <c r="A111" s="5"/>
      <c r="B111" s="17"/>
      <c r="C111" s="33"/>
      <c r="D111" s="33"/>
      <c r="E111" s="33"/>
      <c r="F111" s="33"/>
      <c r="G111" s="33"/>
      <c r="H111" s="33"/>
      <c r="I111" s="33"/>
      <c r="J111" s="33"/>
      <c r="L111" s="33"/>
      <c r="M111" s="33"/>
      <c r="N111" s="33"/>
      <c r="O111" s="33"/>
      <c r="P111" s="33"/>
      <c r="Q111" s="34"/>
      <c r="T111" s="26"/>
      <c r="U111" s="25"/>
    </row>
    <row r="112" spans="1:21" ht="12.75">
      <c r="A112" s="5"/>
      <c r="B112" s="17"/>
      <c r="C112" s="33"/>
      <c r="D112" s="33"/>
      <c r="E112" s="33"/>
      <c r="F112" s="50"/>
      <c r="G112" s="33"/>
      <c r="H112" s="33"/>
      <c r="I112" s="33"/>
      <c r="J112" s="33"/>
      <c r="L112" s="33"/>
      <c r="M112" s="33"/>
      <c r="N112" s="33"/>
      <c r="O112" s="33"/>
      <c r="P112" s="33"/>
      <c r="Q112" s="34"/>
      <c r="T112" s="26"/>
      <c r="U112" s="25"/>
    </row>
    <row r="113" spans="1:21" ht="12.75">
      <c r="A113" s="5"/>
      <c r="B113" s="17"/>
      <c r="C113" s="35"/>
      <c r="D113" s="35"/>
      <c r="E113" s="35"/>
      <c r="F113" s="35"/>
      <c r="G113" s="35"/>
      <c r="H113" s="35"/>
      <c r="I113" s="35"/>
      <c r="J113" s="35"/>
      <c r="L113" s="35"/>
      <c r="M113" s="35"/>
      <c r="N113" s="35"/>
      <c r="O113" s="35"/>
      <c r="P113" s="35"/>
      <c r="Q113" s="35"/>
      <c r="T113" s="26"/>
      <c r="U113" s="25"/>
    </row>
    <row r="114" spans="20:21" ht="12.75">
      <c r="T114" s="26"/>
      <c r="U114" s="25"/>
    </row>
    <row r="115" spans="1:21" ht="12.75">
      <c r="A115" s="5"/>
      <c r="B115" s="17"/>
      <c r="C115" s="33"/>
      <c r="D115" s="33"/>
      <c r="E115" s="33"/>
      <c r="F115" s="33"/>
      <c r="G115" s="33"/>
      <c r="H115" s="33"/>
      <c r="I115" s="33"/>
      <c r="J115" s="33"/>
      <c r="L115" s="33"/>
      <c r="M115" s="33"/>
      <c r="N115" s="33"/>
      <c r="O115" s="33"/>
      <c r="Q115" s="34"/>
      <c r="T115" s="26"/>
      <c r="U115" s="25"/>
    </row>
    <row r="116" spans="1:21" ht="12.75">
      <c r="A116" s="5"/>
      <c r="B116" s="17"/>
      <c r="C116" s="33"/>
      <c r="D116" s="33"/>
      <c r="E116" s="33"/>
      <c r="F116" s="33"/>
      <c r="G116" s="33"/>
      <c r="H116" s="33"/>
      <c r="I116" s="33"/>
      <c r="J116" s="33"/>
      <c r="L116" s="33"/>
      <c r="M116" s="33"/>
      <c r="N116" s="33"/>
      <c r="O116" s="33"/>
      <c r="Q116" s="34"/>
      <c r="T116" s="26"/>
      <c r="U116" s="25"/>
    </row>
    <row r="117" spans="1:21" ht="12.75">
      <c r="A117" s="5"/>
      <c r="B117" s="17"/>
      <c r="C117" s="33"/>
      <c r="D117" s="33"/>
      <c r="E117" s="33"/>
      <c r="F117" s="33"/>
      <c r="G117" s="33"/>
      <c r="H117" s="33"/>
      <c r="I117" s="33"/>
      <c r="J117" s="33"/>
      <c r="L117" s="60"/>
      <c r="M117" s="33"/>
      <c r="N117" s="33"/>
      <c r="O117" s="33"/>
      <c r="Q117" s="34"/>
      <c r="T117" s="26"/>
      <c r="U117" s="25"/>
    </row>
    <row r="118" spans="1:21" ht="12.75">
      <c r="A118" s="5"/>
      <c r="B118" s="17"/>
      <c r="C118" s="33"/>
      <c r="D118" s="33"/>
      <c r="E118" s="33"/>
      <c r="F118" s="33"/>
      <c r="G118" s="33"/>
      <c r="H118" s="33"/>
      <c r="I118" s="33"/>
      <c r="J118" s="33"/>
      <c r="L118" s="33"/>
      <c r="M118" s="33"/>
      <c r="N118" s="33"/>
      <c r="O118" s="33"/>
      <c r="Q118" s="34"/>
      <c r="T118" s="26"/>
      <c r="U118" s="25"/>
    </row>
    <row r="119" spans="1:21" ht="12.75">
      <c r="A119" s="5"/>
      <c r="B119" s="17"/>
      <c r="C119" s="33"/>
      <c r="D119" s="33"/>
      <c r="E119" s="33"/>
      <c r="F119" s="50"/>
      <c r="G119" s="33"/>
      <c r="H119" s="33"/>
      <c r="I119" s="33"/>
      <c r="J119" s="33"/>
      <c r="L119" s="33"/>
      <c r="M119" s="33"/>
      <c r="N119" s="33"/>
      <c r="O119" s="33"/>
      <c r="P119" s="33"/>
      <c r="Q119" s="34"/>
      <c r="T119" s="26"/>
      <c r="U119" s="25"/>
    </row>
    <row r="120" spans="1:21" ht="12.75">
      <c r="A120" s="5"/>
      <c r="B120" s="17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T120" s="26"/>
      <c r="U120" s="25"/>
    </row>
    <row r="121" spans="1:21" ht="12.75">
      <c r="A121" s="5"/>
      <c r="B121" s="3"/>
      <c r="T121" s="26"/>
      <c r="U121" s="25"/>
    </row>
    <row r="122" spans="1:21" ht="12.75">
      <c r="A122" s="5"/>
      <c r="B122" s="3"/>
      <c r="T122" s="26"/>
      <c r="U122" s="25"/>
    </row>
    <row r="123" spans="1:21" ht="12.75">
      <c r="A123" s="5"/>
      <c r="B123" s="3"/>
      <c r="T123" s="26"/>
      <c r="U123" s="25"/>
    </row>
    <row r="124" spans="1:21" ht="12.75">
      <c r="A124" s="5"/>
      <c r="B124" s="3"/>
      <c r="T124" s="26"/>
      <c r="U124" s="25"/>
    </row>
    <row r="125" spans="1:21" ht="12.75">
      <c r="A125" s="5"/>
      <c r="B125" s="3"/>
      <c r="T125" s="26"/>
      <c r="U125" s="25"/>
    </row>
    <row r="126" spans="1:21" ht="12.75">
      <c r="A126" s="5"/>
      <c r="B126" s="10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T126" s="26"/>
      <c r="U126" s="25"/>
    </row>
    <row r="128" spans="1:21" ht="12.75">
      <c r="A128" s="5"/>
      <c r="B128" s="3"/>
      <c r="T128" s="26"/>
      <c r="U128" s="25"/>
    </row>
    <row r="129" spans="1:21" ht="12.75">
      <c r="A129" s="5"/>
      <c r="B129" s="3"/>
      <c r="T129" s="26"/>
      <c r="U129" s="25"/>
    </row>
    <row r="130" spans="1:21" ht="12.75">
      <c r="A130" s="5"/>
      <c r="B130" s="3"/>
      <c r="T130" s="26"/>
      <c r="U130" s="25"/>
    </row>
    <row r="131" spans="1:21" ht="12.75">
      <c r="A131" s="5"/>
      <c r="B131" s="3"/>
      <c r="T131" s="26"/>
      <c r="U131" s="25"/>
    </row>
    <row r="132" spans="1:21" ht="12.75">
      <c r="A132" s="5"/>
      <c r="B132" s="3"/>
      <c r="T132" s="26"/>
      <c r="U132" s="25"/>
    </row>
    <row r="133" spans="1:21" ht="12.75">
      <c r="A133" s="5"/>
      <c r="B133" s="3"/>
      <c r="T133" s="26"/>
      <c r="U133" s="25"/>
    </row>
    <row r="134" spans="1:21" ht="12.75">
      <c r="A134" s="5"/>
      <c r="B134" s="10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T134" s="26"/>
      <c r="U134" s="25"/>
    </row>
    <row r="135" spans="1:21" ht="12.75">
      <c r="A135" s="5"/>
      <c r="B135" s="10"/>
      <c r="T135" s="26"/>
      <c r="U135" s="25"/>
    </row>
    <row r="136" spans="1:21" ht="12.75">
      <c r="A136" s="5"/>
      <c r="B136" s="10"/>
      <c r="T136" s="26"/>
      <c r="U136" s="25"/>
    </row>
    <row r="137" spans="1:21" ht="12.75">
      <c r="A137" s="5"/>
      <c r="B137" s="10"/>
      <c r="T137" s="26"/>
      <c r="U137" s="25"/>
    </row>
    <row r="138" spans="1:21" ht="12.75">
      <c r="A138" s="5"/>
      <c r="B138" s="10"/>
      <c r="T138" s="26"/>
      <c r="U138" s="25"/>
    </row>
    <row r="139" spans="1:21" ht="12.75">
      <c r="A139" s="5"/>
      <c r="B139" s="10"/>
      <c r="T139" s="26"/>
      <c r="U139" s="25"/>
    </row>
    <row r="140" spans="1:21" ht="12.75">
      <c r="A140" s="5"/>
      <c r="B140" s="10"/>
      <c r="T140" s="26"/>
      <c r="U140" s="25"/>
    </row>
    <row r="141" spans="1:21" ht="12.75">
      <c r="A141" s="5"/>
      <c r="B141" s="10"/>
      <c r="T141" s="26"/>
      <c r="U141" s="25"/>
    </row>
    <row r="142" spans="1:21" ht="12.75">
      <c r="A142" s="5"/>
      <c r="B142" s="10"/>
      <c r="T142" s="26"/>
      <c r="U142" s="25"/>
    </row>
    <row r="143" spans="5:22" ht="12.75">
      <c r="E143" s="6"/>
      <c r="F143" s="6"/>
      <c r="G143" s="6"/>
      <c r="H143" s="6"/>
      <c r="Q143" s="6"/>
      <c r="R143" s="28"/>
      <c r="V143" s="5"/>
    </row>
    <row r="144" spans="1:21" ht="12.75">
      <c r="A144" s="6"/>
      <c r="B144" s="1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28"/>
      <c r="S144" s="28"/>
      <c r="T144" s="6"/>
      <c r="U144" s="6"/>
    </row>
    <row r="145" spans="1:21" ht="12.75">
      <c r="A145" s="5"/>
      <c r="B145" s="6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T145" s="26"/>
      <c r="U145" s="25"/>
    </row>
    <row r="146" spans="1:21" ht="12.75">
      <c r="A146" s="5"/>
      <c r="B146" s="6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T146" s="26"/>
      <c r="U146" s="25"/>
    </row>
    <row r="147" spans="1:21" ht="12.75">
      <c r="A147" s="5"/>
      <c r="B147" s="6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5"/>
      <c r="T147" s="26"/>
      <c r="U147" s="25"/>
    </row>
    <row r="148" spans="1:21" ht="12.75">
      <c r="A148" s="5"/>
      <c r="B148" s="6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T148" s="26"/>
      <c r="U148" s="25"/>
    </row>
    <row r="149" spans="1:21" ht="12.75">
      <c r="A149" s="5"/>
      <c r="B149" s="6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T149" s="26"/>
      <c r="U149" s="25"/>
    </row>
    <row r="150" spans="1:21" ht="12.75">
      <c r="A150" s="5"/>
      <c r="B150" s="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T150" s="26"/>
      <c r="U150" s="25"/>
    </row>
    <row r="151" spans="1:21" ht="12.75">
      <c r="A151" s="5"/>
      <c r="B151" s="6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T151" s="26"/>
      <c r="U151" s="25"/>
    </row>
    <row r="152" spans="1:21" ht="12.75">
      <c r="A152" s="5"/>
      <c r="B152" s="6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T152" s="26"/>
      <c r="U152" s="25"/>
    </row>
    <row r="153" spans="1:21" ht="12.75">
      <c r="A153" s="5"/>
      <c r="B153" s="6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5"/>
      <c r="T153" s="26"/>
      <c r="U153" s="25"/>
    </row>
    <row r="154" spans="1:21" ht="12.75">
      <c r="A154" s="5"/>
      <c r="B154" s="6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T154" s="26"/>
      <c r="U154" s="25"/>
    </row>
    <row r="155" spans="1:21" ht="12.75">
      <c r="A155" s="22"/>
      <c r="B155" s="8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T155" s="26"/>
      <c r="U155" s="25"/>
    </row>
    <row r="156" spans="1:20" ht="12.75">
      <c r="A156" s="8"/>
      <c r="B156" s="8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T156" s="26"/>
    </row>
    <row r="157" spans="1:21" ht="12.75">
      <c r="A157" s="22"/>
      <c r="B157" s="6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T157" s="26"/>
      <c r="U157" s="25"/>
    </row>
    <row r="158" spans="1:21" ht="12.75">
      <c r="A158" s="5"/>
      <c r="B158" s="6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T158" s="26"/>
      <c r="U158" s="25"/>
    </row>
    <row r="159" spans="1:21" ht="12.75">
      <c r="A159" s="5"/>
      <c r="B159" s="6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T159" s="26"/>
      <c r="U159" s="25"/>
    </row>
    <row r="160" spans="1:21" ht="12.75">
      <c r="A160" s="5"/>
      <c r="B160" s="6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T160" s="26"/>
      <c r="U160" s="25"/>
    </row>
    <row r="161" spans="1:21" ht="12.75">
      <c r="A161" s="5"/>
      <c r="B161" s="6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T161" s="26"/>
      <c r="U161" s="25"/>
    </row>
    <row r="162" spans="1:21" ht="12.75">
      <c r="A162" s="5"/>
      <c r="B162" s="6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T162" s="26"/>
      <c r="U162" s="25"/>
    </row>
    <row r="163" spans="1:21" ht="12.75">
      <c r="A163" s="5"/>
      <c r="B163" s="6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T163" s="26"/>
      <c r="U163" s="25"/>
    </row>
    <row r="164" spans="1:21" ht="12.75">
      <c r="A164" s="5"/>
      <c r="B164" s="6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T164" s="26"/>
      <c r="U164" s="25"/>
    </row>
    <row r="165" spans="1:21" ht="12.75">
      <c r="A165" s="5"/>
      <c r="B165" s="6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T165" s="26"/>
      <c r="U165" s="25"/>
    </row>
    <row r="166" spans="1:21" ht="12.75">
      <c r="A166" s="5"/>
      <c r="B166" s="6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T166" s="26"/>
      <c r="U166" s="25"/>
    </row>
    <row r="167" spans="1:21" ht="12.75">
      <c r="A167" s="5"/>
      <c r="B167" s="6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T167" s="26"/>
      <c r="U167" s="25"/>
    </row>
    <row r="168" spans="1:21" ht="12.75">
      <c r="A168" s="22"/>
      <c r="B168" s="8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T168" s="26"/>
      <c r="U168" s="25"/>
    </row>
    <row r="169" spans="1:21" ht="12.75">
      <c r="A169" s="22"/>
      <c r="B169" s="8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T169" s="26"/>
      <c r="U169" s="25"/>
    </row>
    <row r="170" spans="1:21" ht="12.75">
      <c r="A170" s="22"/>
      <c r="B170" s="6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T170" s="26"/>
      <c r="U170" s="25"/>
    </row>
    <row r="171" spans="1:21" ht="12.75">
      <c r="A171" s="5"/>
      <c r="B171" s="6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T171" s="26"/>
      <c r="U171" s="25"/>
    </row>
    <row r="172" spans="1:21" ht="12.75">
      <c r="A172" s="5"/>
      <c r="B172" s="6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T172" s="26"/>
      <c r="U172" s="25"/>
    </row>
    <row r="173" spans="1:21" ht="12.75">
      <c r="A173" s="5"/>
      <c r="B173" s="6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5"/>
      <c r="T173" s="26"/>
      <c r="U173" s="25"/>
    </row>
    <row r="174" spans="1:21" ht="12.75">
      <c r="A174" s="5"/>
      <c r="B174" s="6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T174" s="26"/>
      <c r="U174" s="25"/>
    </row>
    <row r="175" spans="1:21" ht="12.75">
      <c r="A175" s="5"/>
      <c r="B175" s="6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T175" s="26"/>
      <c r="U175" s="25"/>
    </row>
    <row r="176" spans="1:21" ht="12.75">
      <c r="A176" s="5"/>
      <c r="B176" s="6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T176" s="26"/>
      <c r="U176" s="25"/>
    </row>
    <row r="177" spans="1:21" ht="12.75">
      <c r="A177" s="5"/>
      <c r="B177" s="6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T177" s="26"/>
      <c r="U177" s="25"/>
    </row>
    <row r="178" spans="1:21" ht="12.75">
      <c r="A178" s="5"/>
      <c r="B178" s="6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T178" s="26"/>
      <c r="U178" s="25"/>
    </row>
    <row r="179" spans="1:21" ht="12.75">
      <c r="A179" s="5"/>
      <c r="B179" s="6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5"/>
      <c r="T179" s="26"/>
      <c r="U179" s="25"/>
    </row>
    <row r="180" spans="1:21" ht="12.75">
      <c r="A180" s="5"/>
      <c r="B180" s="6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5"/>
      <c r="T180" s="26"/>
      <c r="U180" s="25"/>
    </row>
    <row r="181" spans="1:21" ht="12.75">
      <c r="A181" s="22"/>
      <c r="B181" s="8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T181" s="26"/>
      <c r="U181" s="25"/>
    </row>
    <row r="182" spans="1:20" ht="12.75">
      <c r="A182" s="8"/>
      <c r="B182" s="8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T182" s="26"/>
    </row>
    <row r="183" spans="1:21" ht="12.75">
      <c r="A183" s="22"/>
      <c r="B183" s="6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T183" s="26"/>
      <c r="U183" s="25"/>
    </row>
    <row r="184" spans="1:21" ht="12.75">
      <c r="A184" s="5"/>
      <c r="B184" s="6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T184" s="26"/>
      <c r="U184" s="25"/>
    </row>
    <row r="185" spans="1:21" ht="12.75">
      <c r="A185" s="5"/>
      <c r="B185" s="6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T185" s="26"/>
      <c r="U185" s="25"/>
    </row>
    <row r="186" spans="1:21" ht="12.75">
      <c r="A186" s="5"/>
      <c r="B186" s="6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5"/>
      <c r="T186" s="26"/>
      <c r="U186" s="25"/>
    </row>
    <row r="187" spans="1:21" ht="12.75">
      <c r="A187" s="5"/>
      <c r="B187" s="6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T187" s="26"/>
      <c r="U187" s="25"/>
    </row>
    <row r="188" spans="1:21" ht="12.75">
      <c r="A188" s="5"/>
      <c r="B188" s="6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T188" s="26"/>
      <c r="U188" s="25"/>
    </row>
    <row r="189" spans="1:21" ht="12.75">
      <c r="A189" s="5"/>
      <c r="B189" s="6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T189" s="26"/>
      <c r="U189" s="25"/>
    </row>
    <row r="190" spans="1:21" ht="12.75">
      <c r="A190" s="5"/>
      <c r="B190" s="6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T190" s="26"/>
      <c r="U190" s="25"/>
    </row>
    <row r="191" spans="1:21" ht="12.75">
      <c r="A191" s="4"/>
      <c r="B191" s="6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T191" s="26"/>
      <c r="U191" s="25"/>
    </row>
    <row r="192" spans="1:21" ht="12.75">
      <c r="A192" s="5"/>
      <c r="B192" s="6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5"/>
      <c r="T192" s="26"/>
      <c r="U192" s="25"/>
    </row>
    <row r="193" spans="1:21" ht="12.75">
      <c r="A193" s="5"/>
      <c r="B193" s="6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T193" s="26"/>
      <c r="U193" s="25"/>
    </row>
    <row r="194" spans="1:21" ht="12.75">
      <c r="A194" s="22"/>
      <c r="B194" s="8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T194" s="26"/>
      <c r="U194" s="25"/>
    </row>
    <row r="195" spans="1:20" ht="12.75">
      <c r="A195" s="8"/>
      <c r="B195" s="8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T195" s="26"/>
    </row>
    <row r="196" spans="1:21" ht="12.75">
      <c r="A196" s="22"/>
      <c r="B196" s="6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T196" s="26"/>
      <c r="U196" s="25"/>
    </row>
    <row r="197" spans="1:21" ht="12.75">
      <c r="A197" s="5"/>
      <c r="B197" s="6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T197" s="26"/>
      <c r="U197" s="25"/>
    </row>
    <row r="198" spans="1:21" ht="12.75">
      <c r="A198" s="5"/>
      <c r="B198" s="6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T198" s="26"/>
      <c r="U198" s="25"/>
    </row>
    <row r="199" spans="1:21" ht="12.75">
      <c r="A199" s="5"/>
      <c r="B199" s="6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T199" s="26"/>
      <c r="U199" s="25"/>
    </row>
    <row r="200" spans="1:21" ht="12.75">
      <c r="A200" s="5"/>
      <c r="B200" s="6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T200" s="26"/>
      <c r="U200" s="25"/>
    </row>
    <row r="201" spans="1:21" ht="12.75">
      <c r="A201" s="5"/>
      <c r="B201" s="6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T201" s="26"/>
      <c r="U201" s="25"/>
    </row>
    <row r="202" spans="1:21" ht="12.75">
      <c r="A202" s="5"/>
      <c r="B202" s="6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T202" s="26"/>
      <c r="U202" s="25"/>
    </row>
    <row r="203" spans="1:21" ht="12.75">
      <c r="A203" s="5"/>
      <c r="B203" s="6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T203" s="26"/>
      <c r="U203" s="25"/>
    </row>
    <row r="204" spans="1:21" ht="12.75">
      <c r="A204" s="5"/>
      <c r="B204" s="6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T204" s="26"/>
      <c r="U204" s="25"/>
    </row>
    <row r="205" spans="1:21" ht="12.75">
      <c r="A205" s="5"/>
      <c r="B205" s="6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T205" s="26"/>
      <c r="U205" s="25"/>
    </row>
    <row r="206" spans="1:21" ht="12.75">
      <c r="A206" s="5"/>
      <c r="B206" s="6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T206" s="26"/>
      <c r="U206" s="25"/>
    </row>
    <row r="207" spans="1:21" ht="12.75">
      <c r="A207" s="22"/>
      <c r="B207" s="8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T207" s="26"/>
      <c r="U207" s="25"/>
    </row>
    <row r="208" spans="1:21" ht="12.75">
      <c r="A208" s="22"/>
      <c r="B208" s="8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T208" s="26"/>
      <c r="U208" s="25"/>
    </row>
    <row r="209" spans="1:21" ht="12.75">
      <c r="A209" s="22"/>
      <c r="B209" s="6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T209" s="26"/>
      <c r="U209" s="25"/>
    </row>
    <row r="210" spans="1:21" ht="12.75">
      <c r="A210" s="5"/>
      <c r="B210" s="6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T210" s="26"/>
      <c r="U210" s="25"/>
    </row>
    <row r="211" spans="1:21" ht="12.75">
      <c r="A211" s="5"/>
      <c r="B211" s="6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T211" s="26"/>
      <c r="U211" s="25"/>
    </row>
    <row r="212" spans="1:21" ht="12.75">
      <c r="A212" s="5"/>
      <c r="B212" s="6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T212" s="26"/>
      <c r="U212" s="25"/>
    </row>
    <row r="213" spans="1:21" ht="12.75">
      <c r="A213" s="5"/>
      <c r="B213" s="6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T213" s="26"/>
      <c r="U213" s="25"/>
    </row>
    <row r="214" spans="1:21" ht="12.75">
      <c r="A214" s="5"/>
      <c r="B214" s="6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T214" s="26"/>
      <c r="U214" s="25"/>
    </row>
    <row r="215" spans="1:21" ht="12.75">
      <c r="A215" s="5"/>
      <c r="B215" s="6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T215" s="26"/>
      <c r="U215" s="25"/>
    </row>
    <row r="216" spans="1:21" ht="12.75">
      <c r="A216" s="5"/>
      <c r="B216" s="6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T216" s="26"/>
      <c r="U216" s="25"/>
    </row>
    <row r="217" spans="1:21" ht="12.75">
      <c r="A217" s="5"/>
      <c r="B217" s="6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T217" s="26"/>
      <c r="U217" s="25"/>
    </row>
    <row r="218" spans="1:21" ht="12.75">
      <c r="A218" s="5"/>
      <c r="B218" s="6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T218" s="26"/>
      <c r="U218" s="25"/>
    </row>
    <row r="219" spans="1:21" ht="12.75">
      <c r="A219" s="22"/>
      <c r="B219" s="8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T219" s="26"/>
      <c r="U219" s="25"/>
    </row>
    <row r="220" spans="1:21" ht="12.75">
      <c r="A220" s="22"/>
      <c r="B220" s="8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T220" s="26"/>
      <c r="U220" s="25"/>
    </row>
    <row r="221" spans="1:21" ht="12.75">
      <c r="A221" s="22"/>
      <c r="B221" s="6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T221" s="26"/>
      <c r="U221" s="25"/>
    </row>
    <row r="222" spans="1:21" ht="12.75">
      <c r="A222" s="22"/>
      <c r="B222" s="6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T222" s="26"/>
      <c r="U222" s="25"/>
    </row>
    <row r="223" spans="1:21" ht="12.75">
      <c r="A223" s="5"/>
      <c r="B223" s="6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T223" s="26"/>
      <c r="U223" s="25"/>
    </row>
    <row r="224" spans="1:21" ht="12.75">
      <c r="A224" s="5"/>
      <c r="B224" s="6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T224" s="26"/>
      <c r="U224" s="25"/>
    </row>
    <row r="225" spans="1:21" ht="12.75">
      <c r="A225" s="5"/>
      <c r="B225" s="6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T225" s="26"/>
      <c r="U225" s="25"/>
    </row>
    <row r="226" spans="1:21" ht="12.75">
      <c r="A226" s="5"/>
      <c r="B226" s="6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T226" s="26"/>
      <c r="U226" s="25"/>
    </row>
    <row r="227" spans="1:21" ht="12.75">
      <c r="A227" s="5"/>
      <c r="B227" s="6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T227" s="26"/>
      <c r="U227" s="25"/>
    </row>
    <row r="228" spans="1:21" ht="12.75">
      <c r="A228" s="5"/>
      <c r="B228" s="6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T228" s="26"/>
      <c r="U228" s="25"/>
    </row>
    <row r="229" spans="1:21" ht="12.75">
      <c r="A229" s="5"/>
      <c r="B229" s="6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T229" s="26"/>
      <c r="U229" s="25"/>
    </row>
    <row r="230" spans="1:21" ht="12.75">
      <c r="A230" s="5"/>
      <c r="B230" s="6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T230" s="26"/>
      <c r="U230" s="25"/>
    </row>
    <row r="231" spans="1:21" ht="12.75">
      <c r="A231" s="5"/>
      <c r="B231" s="6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T231" s="26"/>
      <c r="U231" s="25"/>
    </row>
    <row r="232" spans="1:21" ht="12.75">
      <c r="A232" s="5"/>
      <c r="B232" s="6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T232" s="26"/>
      <c r="U232" s="25"/>
    </row>
    <row r="233" spans="1:21" ht="12.75">
      <c r="A233" s="22"/>
      <c r="B233" s="8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T233" s="26"/>
      <c r="U233" s="25"/>
    </row>
    <row r="234" spans="1:21" ht="12.75">
      <c r="A234" s="22"/>
      <c r="B234" s="8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T234" s="26"/>
      <c r="U234" s="25"/>
    </row>
    <row r="235" spans="1:21" ht="12.75">
      <c r="A235" s="22"/>
      <c r="B235" s="6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T235" s="26"/>
      <c r="U235" s="25"/>
    </row>
    <row r="236" spans="1:21" ht="12.75">
      <c r="A236" s="5"/>
      <c r="B236" s="20"/>
      <c r="T236" s="26"/>
      <c r="U236" s="25"/>
    </row>
    <row r="237" spans="1:21" ht="12.75">
      <c r="A237" s="5"/>
      <c r="B237" s="20"/>
      <c r="T237" s="26"/>
      <c r="U237" s="25"/>
    </row>
    <row r="238" spans="1:21" ht="12.75">
      <c r="A238" s="5"/>
      <c r="B238" s="2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T238" s="26"/>
      <c r="U238" s="25"/>
    </row>
    <row r="239" spans="1:21" ht="12.75">
      <c r="A239" s="5"/>
      <c r="B239" s="3"/>
      <c r="T239" s="26"/>
      <c r="U239" s="25"/>
    </row>
    <row r="240" spans="1:21" ht="12.75">
      <c r="A240" s="4"/>
      <c r="T240" s="26"/>
      <c r="U240" s="25"/>
    </row>
    <row r="241" ht="12.75">
      <c r="T241" s="26"/>
    </row>
    <row r="242" spans="1:21" ht="12.75">
      <c r="A242" s="4"/>
      <c r="T242" s="26"/>
      <c r="U242" s="25"/>
    </row>
    <row r="243" spans="1:21" ht="12.75">
      <c r="A243" s="4"/>
      <c r="T243" s="26"/>
      <c r="U243" s="25"/>
    </row>
    <row r="244" spans="1:21" ht="12.75">
      <c r="A244" s="4"/>
      <c r="T244" s="26"/>
      <c r="U244" s="25"/>
    </row>
    <row r="245" ht="12.75">
      <c r="T245" s="26"/>
    </row>
    <row r="246" ht="12.75">
      <c r="T246" s="26"/>
    </row>
    <row r="247" ht="12.75">
      <c r="T247" s="26"/>
    </row>
    <row r="248" ht="12.75">
      <c r="T248" s="26"/>
    </row>
    <row r="249" ht="12.75">
      <c r="T249" s="26"/>
    </row>
    <row r="250" ht="12.75">
      <c r="T250" s="26"/>
    </row>
    <row r="251" ht="12.75">
      <c r="T251" s="26"/>
    </row>
    <row r="252" spans="2:21" ht="12.75">
      <c r="B252" s="10"/>
      <c r="T252" s="26"/>
      <c r="U252" s="25"/>
    </row>
    <row r="253" ht="12.75">
      <c r="T253" s="26"/>
    </row>
    <row r="254" ht="12.75">
      <c r="T254" s="26"/>
    </row>
  </sheetData>
  <mergeCells count="5">
    <mergeCell ref="A94:X94"/>
    <mergeCell ref="A2:V2"/>
    <mergeCell ref="A1:U1"/>
    <mergeCell ref="A5:U5"/>
    <mergeCell ref="C7:P7"/>
  </mergeCells>
  <printOptions gridLines="1"/>
  <pageMargins left="0.2" right="0.2" top="0.7" bottom="0.7" header="0" footer="0"/>
  <pageSetup horizontalDpi="300" verticalDpi="300" orientation="portrait" scale="85" r:id="rId1"/>
  <headerFooter alignWithMargins="0">
    <oddHeader xml:space="preserve">&amp;C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56"/>
  <sheetViews>
    <sheetView workbookViewId="0" topLeftCell="A1">
      <pane ySplit="8" topLeftCell="BM12" activePane="bottomLeft" state="frozen"/>
      <selection pane="topLeft" activeCell="A1" sqref="A1"/>
      <selection pane="bottomLeft" activeCell="V33" sqref="V33"/>
    </sheetView>
  </sheetViews>
  <sheetFormatPr defaultColWidth="9.140625" defaultRowHeight="12.75"/>
  <cols>
    <col min="1" max="1" width="6.7109375" style="0" customWidth="1"/>
    <col min="2" max="2" width="8.8515625" style="0" customWidth="1"/>
    <col min="3" max="17" width="5.00390625" style="7" customWidth="1"/>
    <col min="18" max="19" width="5.7109375" style="33" customWidth="1"/>
    <col min="20" max="21" width="7.7109375" style="7" customWidth="1"/>
    <col min="22" max="22" width="4.28125" style="0" customWidth="1"/>
    <col min="23" max="16384" width="8.7109375" style="0" customWidth="1"/>
  </cols>
  <sheetData>
    <row r="1" spans="1:22" ht="15.75">
      <c r="A1" s="76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1"/>
    </row>
    <row r="2" spans="1:22" ht="15.75">
      <c r="A2" s="74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.75">
      <c r="A3" s="11" t="s">
        <v>1</v>
      </c>
      <c r="B3" s="1"/>
      <c r="V3" s="5"/>
    </row>
    <row r="4" spans="1:22" ht="15.75">
      <c r="A4" s="11" t="s">
        <v>1</v>
      </c>
      <c r="B4" s="2"/>
      <c r="V4" s="5"/>
    </row>
    <row r="5" spans="1:22" ht="12.75">
      <c r="A5" s="77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5"/>
    </row>
    <row r="6" spans="1:22" ht="12.75">
      <c r="A6" s="1" t="s">
        <v>1</v>
      </c>
      <c r="B6" s="1"/>
      <c r="V6" s="5"/>
    </row>
    <row r="7" spans="3:22" ht="12.75"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6"/>
      <c r="R7" s="28"/>
      <c r="V7" s="5"/>
    </row>
    <row r="8" spans="1:21" ht="12.75">
      <c r="A8" s="6" t="s">
        <v>10</v>
      </c>
      <c r="B8" s="19" t="s">
        <v>11</v>
      </c>
      <c r="C8" s="6">
        <v>4</v>
      </c>
      <c r="D8" s="6">
        <v>6</v>
      </c>
      <c r="E8" s="6">
        <v>7</v>
      </c>
      <c r="F8" s="6">
        <v>10</v>
      </c>
      <c r="G8" s="6">
        <v>11</v>
      </c>
      <c r="H8" s="6">
        <v>22</v>
      </c>
      <c r="I8" s="6">
        <v>25</v>
      </c>
      <c r="J8" s="67">
        <v>27</v>
      </c>
      <c r="K8" s="6">
        <v>28</v>
      </c>
      <c r="L8" s="6">
        <v>29</v>
      </c>
      <c r="M8" s="6">
        <v>30</v>
      </c>
      <c r="N8" s="6">
        <v>31</v>
      </c>
      <c r="O8" s="6">
        <v>32</v>
      </c>
      <c r="P8" s="6">
        <v>33</v>
      </c>
      <c r="Q8" s="6" t="s">
        <v>1</v>
      </c>
      <c r="R8" s="28" t="s">
        <v>5</v>
      </c>
      <c r="S8" s="28" t="s">
        <v>6</v>
      </c>
      <c r="T8" s="6" t="s">
        <v>7</v>
      </c>
      <c r="U8" s="6" t="s">
        <v>8</v>
      </c>
    </row>
    <row r="9" spans="1:21" ht="12.75">
      <c r="A9" s="24" t="s">
        <v>34</v>
      </c>
      <c r="B9" s="3" t="s">
        <v>14</v>
      </c>
      <c r="C9" s="33"/>
      <c r="D9" s="33"/>
      <c r="E9" s="33">
        <v>10</v>
      </c>
      <c r="F9" s="33"/>
      <c r="G9" s="33">
        <v>10</v>
      </c>
      <c r="H9" s="33">
        <v>9</v>
      </c>
      <c r="I9" s="33">
        <v>9</v>
      </c>
      <c r="J9" s="33">
        <v>10</v>
      </c>
      <c r="K9" s="6"/>
      <c r="L9" s="33">
        <v>10</v>
      </c>
      <c r="M9" s="33">
        <v>10</v>
      </c>
      <c r="N9" s="6"/>
      <c r="O9" s="6"/>
      <c r="P9" s="6"/>
      <c r="Q9" s="6"/>
      <c r="R9" s="33">
        <f>MAX(C9:P9)</f>
        <v>10</v>
      </c>
      <c r="S9" s="33">
        <f>MIN(C9:P9)</f>
        <v>9</v>
      </c>
      <c r="T9" s="26">
        <f>AVERAGE(C9:P9)</f>
        <v>9.714285714285714</v>
      </c>
      <c r="U9" s="25">
        <f>STDEV(C9:P9)</f>
        <v>0.4879500364742694</v>
      </c>
    </row>
    <row r="10" spans="1:21" ht="12.75">
      <c r="A10" s="24" t="s">
        <v>34</v>
      </c>
      <c r="B10" s="3" t="s">
        <v>13</v>
      </c>
      <c r="C10" s="33"/>
      <c r="D10" s="33"/>
      <c r="E10" s="33">
        <v>10</v>
      </c>
      <c r="F10" s="33"/>
      <c r="G10" s="33">
        <v>10</v>
      </c>
      <c r="H10" s="33">
        <v>9</v>
      </c>
      <c r="I10" s="33">
        <v>9</v>
      </c>
      <c r="J10" s="33">
        <v>10</v>
      </c>
      <c r="K10" s="6"/>
      <c r="L10" s="33">
        <v>9</v>
      </c>
      <c r="M10" s="33">
        <v>10</v>
      </c>
      <c r="N10" s="6"/>
      <c r="O10" s="6"/>
      <c r="P10" s="6"/>
      <c r="Q10" s="6"/>
      <c r="R10" s="33">
        <f>MAX(C10:P10)</f>
        <v>10</v>
      </c>
      <c r="S10" s="33">
        <f>MIN(C10:P10)</f>
        <v>9</v>
      </c>
      <c r="T10" s="26">
        <f>AVERAGE(C10:P10)</f>
        <v>9.571428571428571</v>
      </c>
      <c r="U10" s="25">
        <f>STDEV(C10:P10)</f>
        <v>0.5345224838248411</v>
      </c>
    </row>
    <row r="11" spans="1:21" ht="12.75">
      <c r="A11" s="24" t="s">
        <v>34</v>
      </c>
      <c r="B11" s="3" t="s">
        <v>12</v>
      </c>
      <c r="C11" s="33"/>
      <c r="D11" s="33"/>
      <c r="E11" s="33">
        <v>8</v>
      </c>
      <c r="F11" s="33"/>
      <c r="G11" s="33">
        <v>8</v>
      </c>
      <c r="H11" s="33">
        <v>8</v>
      </c>
      <c r="I11" s="33">
        <v>7</v>
      </c>
      <c r="J11" s="33">
        <v>8</v>
      </c>
      <c r="K11" s="6"/>
      <c r="L11" s="33">
        <v>9</v>
      </c>
      <c r="M11" s="33">
        <v>9</v>
      </c>
      <c r="N11" s="6"/>
      <c r="O11" s="6"/>
      <c r="P11" s="6"/>
      <c r="Q11" s="6"/>
      <c r="R11" s="33">
        <f>MAX(C11:P11)</f>
        <v>9</v>
      </c>
      <c r="S11" s="33">
        <f>MIN(C11:P11)</f>
        <v>7</v>
      </c>
      <c r="T11" s="26">
        <f>AVERAGE(C11:P11)</f>
        <v>8.142857142857142</v>
      </c>
      <c r="U11" s="25">
        <f>STDEV(C11:P11)</f>
        <v>0.6900655593423513</v>
      </c>
    </row>
    <row r="12" spans="1:21" ht="12.75">
      <c r="A12" s="24" t="s">
        <v>34</v>
      </c>
      <c r="B12" s="3" t="s">
        <v>41</v>
      </c>
      <c r="C12" s="33"/>
      <c r="D12" s="33"/>
      <c r="E12" s="33">
        <v>9.9</v>
      </c>
      <c r="F12" s="33"/>
      <c r="G12" s="33">
        <v>10</v>
      </c>
      <c r="H12" s="33">
        <v>9.9</v>
      </c>
      <c r="I12" s="33">
        <v>9.9</v>
      </c>
      <c r="J12" s="33">
        <v>9.9</v>
      </c>
      <c r="K12" s="6"/>
      <c r="L12" s="33">
        <v>9.9</v>
      </c>
      <c r="M12" s="33">
        <v>9.9</v>
      </c>
      <c r="N12" s="6"/>
      <c r="O12" s="6"/>
      <c r="P12" s="6"/>
      <c r="Q12" s="6"/>
      <c r="R12" s="33">
        <f>MAX(C12:P12)</f>
        <v>10</v>
      </c>
      <c r="S12" s="33">
        <f>MIN(C12:P12)</f>
        <v>9.9</v>
      </c>
      <c r="T12" s="26">
        <f>AVERAGE(C12:P12)</f>
        <v>9.914285714285713</v>
      </c>
      <c r="U12" s="25">
        <f>STDEV(C12:P12)</f>
        <v>0.03779644730092258</v>
      </c>
    </row>
    <row r="13" spans="1:21" ht="12.75">
      <c r="A13" s="24" t="s">
        <v>34</v>
      </c>
      <c r="B13" s="3" t="s">
        <v>15</v>
      </c>
      <c r="C13" s="33"/>
      <c r="D13" s="33"/>
      <c r="E13" s="33">
        <v>10</v>
      </c>
      <c r="F13" s="33"/>
      <c r="G13" s="33">
        <v>10</v>
      </c>
      <c r="H13" s="33">
        <v>10</v>
      </c>
      <c r="I13" s="33">
        <v>10</v>
      </c>
      <c r="J13" s="33">
        <v>10</v>
      </c>
      <c r="K13" s="6"/>
      <c r="L13" s="33">
        <v>10</v>
      </c>
      <c r="M13" s="33">
        <v>10</v>
      </c>
      <c r="N13" s="6"/>
      <c r="O13" s="6"/>
      <c r="P13" s="6"/>
      <c r="Q13" s="6"/>
      <c r="R13" s="33">
        <f>MAX(C13:P13)</f>
        <v>10</v>
      </c>
      <c r="S13" s="33">
        <f>MIN(C13:P13)</f>
        <v>10</v>
      </c>
      <c r="T13" s="26">
        <f>AVERAGE(C13:P13)</f>
        <v>10</v>
      </c>
      <c r="U13" s="25">
        <f>STDEV(C13:P13)</f>
        <v>0</v>
      </c>
    </row>
    <row r="14" spans="2:21" ht="12.75">
      <c r="B14" s="3"/>
      <c r="C14" s="33"/>
      <c r="D14" s="33"/>
      <c r="E14" s="33"/>
      <c r="F14" s="33"/>
      <c r="G14" s="33"/>
      <c r="H14" s="33"/>
      <c r="I14" s="33"/>
      <c r="J14" s="33"/>
      <c r="K14" s="6"/>
      <c r="L14" s="33"/>
      <c r="M14" s="33"/>
      <c r="N14" s="6"/>
      <c r="O14" s="6"/>
      <c r="P14" s="6"/>
      <c r="Q14" s="6"/>
      <c r="R14" s="28"/>
      <c r="S14" s="28"/>
      <c r="T14" s="6"/>
      <c r="U14" s="6"/>
    </row>
    <row r="15" spans="2:21" ht="12.75">
      <c r="B15" s="3"/>
      <c r="C15" s="33"/>
      <c r="D15" s="33"/>
      <c r="E15" s="33"/>
      <c r="F15" s="33"/>
      <c r="G15" s="33"/>
      <c r="H15" s="33"/>
      <c r="I15" s="33"/>
      <c r="J15" s="33"/>
      <c r="K15" s="6"/>
      <c r="L15" s="33"/>
      <c r="M15" s="33"/>
      <c r="N15" s="6"/>
      <c r="O15" s="6"/>
      <c r="P15" s="6"/>
      <c r="Q15" s="6"/>
      <c r="R15" s="28"/>
      <c r="S15" s="28"/>
      <c r="T15" s="6"/>
      <c r="U15" s="6"/>
    </row>
    <row r="16" spans="1:21" ht="12.75">
      <c r="A16" s="24" t="s">
        <v>35</v>
      </c>
      <c r="B16" s="3" t="s">
        <v>14</v>
      </c>
      <c r="C16" s="33"/>
      <c r="D16" s="33"/>
      <c r="E16" s="33">
        <v>10</v>
      </c>
      <c r="F16" s="33"/>
      <c r="G16" s="33">
        <v>10</v>
      </c>
      <c r="H16" s="33">
        <v>9</v>
      </c>
      <c r="I16" s="33">
        <v>9</v>
      </c>
      <c r="J16" s="33">
        <v>10</v>
      </c>
      <c r="K16" s="6"/>
      <c r="L16" s="33">
        <v>9</v>
      </c>
      <c r="M16" s="33">
        <v>10</v>
      </c>
      <c r="N16" s="6"/>
      <c r="O16" s="6"/>
      <c r="P16" s="6"/>
      <c r="Q16" s="6"/>
      <c r="R16" s="33">
        <f>MAX(C16:P16)</f>
        <v>10</v>
      </c>
      <c r="S16" s="33">
        <f>MIN(C16:P16)</f>
        <v>9</v>
      </c>
      <c r="T16" s="26">
        <f>AVERAGE(C16:P16)</f>
        <v>9.571428571428571</v>
      </c>
      <c r="U16" s="25">
        <f>STDEV(C16:P16)</f>
        <v>0.5345224838248411</v>
      </c>
    </row>
    <row r="17" spans="1:21" ht="12.75">
      <c r="A17" s="24" t="s">
        <v>35</v>
      </c>
      <c r="B17" s="3" t="s">
        <v>13</v>
      </c>
      <c r="C17" s="33"/>
      <c r="D17" s="33"/>
      <c r="E17" s="33">
        <v>8</v>
      </c>
      <c r="F17" s="33"/>
      <c r="G17" s="33">
        <v>10</v>
      </c>
      <c r="H17" s="33">
        <v>9</v>
      </c>
      <c r="I17" s="33">
        <v>9</v>
      </c>
      <c r="J17" s="33">
        <v>10</v>
      </c>
      <c r="K17" s="6"/>
      <c r="L17" s="33">
        <v>8</v>
      </c>
      <c r="M17" s="33">
        <v>10</v>
      </c>
      <c r="N17" s="6"/>
      <c r="O17" s="6"/>
      <c r="P17" s="6"/>
      <c r="Q17" s="6"/>
      <c r="R17" s="33">
        <f>MAX(C17:P17)</f>
        <v>10</v>
      </c>
      <c r="S17" s="33">
        <f>MIN(C17:P17)</f>
        <v>8</v>
      </c>
      <c r="T17" s="26">
        <f>AVERAGE(C17:P17)</f>
        <v>9.142857142857142</v>
      </c>
      <c r="U17" s="25">
        <f>STDEV(C17:P17)</f>
        <v>0.8997354108424404</v>
      </c>
    </row>
    <row r="18" spans="1:21" ht="12.75">
      <c r="A18" s="24" t="s">
        <v>35</v>
      </c>
      <c r="B18" s="3" t="s">
        <v>12</v>
      </c>
      <c r="C18" s="33"/>
      <c r="D18" s="33"/>
      <c r="E18" s="33">
        <v>8</v>
      </c>
      <c r="F18" s="33"/>
      <c r="G18" s="33">
        <v>8</v>
      </c>
      <c r="H18" s="33">
        <v>8</v>
      </c>
      <c r="I18" s="33">
        <v>8</v>
      </c>
      <c r="J18" s="33">
        <v>8</v>
      </c>
      <c r="K18" s="6"/>
      <c r="L18" s="33">
        <v>8</v>
      </c>
      <c r="M18" s="33">
        <v>8</v>
      </c>
      <c r="N18" s="6"/>
      <c r="O18" s="6"/>
      <c r="P18" s="6"/>
      <c r="Q18" s="6"/>
      <c r="R18" s="33">
        <f>MAX(C18:P18)</f>
        <v>8</v>
      </c>
      <c r="S18" s="33">
        <f>MIN(C18:P18)</f>
        <v>8</v>
      </c>
      <c r="T18" s="26">
        <f>AVERAGE(C18:P18)</f>
        <v>8</v>
      </c>
      <c r="U18" s="25">
        <f>STDEV(C18:P18)</f>
        <v>0</v>
      </c>
    </row>
    <row r="19" spans="1:21" ht="12.75">
      <c r="A19" s="24" t="s">
        <v>35</v>
      </c>
      <c r="B19" s="3" t="s">
        <v>41</v>
      </c>
      <c r="C19" s="33"/>
      <c r="D19" s="33"/>
      <c r="E19" s="33">
        <v>9.9</v>
      </c>
      <c r="F19" s="33"/>
      <c r="G19" s="33">
        <v>9.9</v>
      </c>
      <c r="H19" s="33">
        <v>9.9</v>
      </c>
      <c r="I19" s="33">
        <v>9.9</v>
      </c>
      <c r="J19" s="33">
        <v>9.9</v>
      </c>
      <c r="K19" s="6"/>
      <c r="L19" s="33">
        <v>9.9</v>
      </c>
      <c r="M19" s="33">
        <v>9.9</v>
      </c>
      <c r="N19" s="6"/>
      <c r="O19" s="6"/>
      <c r="P19" s="6"/>
      <c r="Q19" s="6"/>
      <c r="R19" s="33">
        <f>MAX(C19:P19)</f>
        <v>9.9</v>
      </c>
      <c r="S19" s="33">
        <f>MIN(C19:P19)</f>
        <v>9.9</v>
      </c>
      <c r="T19" s="26">
        <f>AVERAGE(C19:P19)</f>
        <v>9.9</v>
      </c>
      <c r="U19" s="25">
        <f>STDEV(C19:P19)</f>
        <v>0</v>
      </c>
    </row>
    <row r="20" spans="1:21" ht="12.75">
      <c r="A20" s="24" t="s">
        <v>35</v>
      </c>
      <c r="B20" s="3" t="s">
        <v>15</v>
      </c>
      <c r="C20" s="33"/>
      <c r="D20" s="33"/>
      <c r="E20" s="33">
        <v>10</v>
      </c>
      <c r="F20" s="33"/>
      <c r="G20" s="33">
        <v>10</v>
      </c>
      <c r="H20" s="33">
        <v>10</v>
      </c>
      <c r="I20" s="33">
        <v>10</v>
      </c>
      <c r="J20" s="33">
        <v>10</v>
      </c>
      <c r="K20" s="6"/>
      <c r="L20" s="33">
        <v>10</v>
      </c>
      <c r="M20" s="33">
        <v>10</v>
      </c>
      <c r="N20" s="6"/>
      <c r="O20" s="6"/>
      <c r="P20" s="6"/>
      <c r="Q20" s="6"/>
      <c r="R20" s="33">
        <f>MAX(C20:P20)</f>
        <v>10</v>
      </c>
      <c r="S20" s="33">
        <f>MIN(C20:P20)</f>
        <v>10</v>
      </c>
      <c r="T20" s="26">
        <f>AVERAGE(C20:P20)</f>
        <v>10</v>
      </c>
      <c r="U20" s="25">
        <f>STDEV(C20:P20)</f>
        <v>0</v>
      </c>
    </row>
    <row r="21" spans="2:21" ht="12.75">
      <c r="B21" s="3"/>
      <c r="C21" s="33"/>
      <c r="D21" s="33"/>
      <c r="E21" s="33"/>
      <c r="F21" s="33"/>
      <c r="G21" s="33"/>
      <c r="H21" s="33"/>
      <c r="I21" s="33"/>
      <c r="J21" s="33"/>
      <c r="K21" s="6"/>
      <c r="L21" s="33"/>
      <c r="M21" s="33"/>
      <c r="N21" s="6"/>
      <c r="O21" s="6"/>
      <c r="P21" s="6"/>
      <c r="Q21" s="6"/>
      <c r="R21" s="28"/>
      <c r="S21" s="28"/>
      <c r="T21" s="6"/>
      <c r="U21" s="6"/>
    </row>
    <row r="22" spans="2:21" ht="12.75">
      <c r="B22" s="3"/>
      <c r="C22" s="33"/>
      <c r="D22" s="33"/>
      <c r="E22" s="33"/>
      <c r="F22" s="33"/>
      <c r="G22" s="33"/>
      <c r="H22"/>
      <c r="I22" s="33"/>
      <c r="J22" s="33"/>
      <c r="K22" s="6"/>
      <c r="L22" s="33"/>
      <c r="M22" s="33"/>
      <c r="N22" s="6"/>
      <c r="O22" s="6"/>
      <c r="P22" s="6"/>
      <c r="Q22" s="6"/>
      <c r="R22" s="28"/>
      <c r="S22" s="28"/>
      <c r="T22" s="6"/>
      <c r="U22" s="6"/>
    </row>
    <row r="23" spans="1:21" ht="12.75">
      <c r="A23" s="24" t="s">
        <v>36</v>
      </c>
      <c r="B23" s="3" t="s">
        <v>14</v>
      </c>
      <c r="C23" s="33"/>
      <c r="D23" s="33"/>
      <c r="E23" s="33">
        <v>8</v>
      </c>
      <c r="F23" s="33"/>
      <c r="G23" s="33">
        <v>8</v>
      </c>
      <c r="H23" s="33">
        <v>7</v>
      </c>
      <c r="I23" s="33">
        <v>7</v>
      </c>
      <c r="J23" s="33">
        <v>7</v>
      </c>
      <c r="K23" s="6"/>
      <c r="L23" s="33">
        <v>7</v>
      </c>
      <c r="M23" s="33">
        <v>9</v>
      </c>
      <c r="N23" s="6"/>
      <c r="O23" s="6"/>
      <c r="P23" s="6"/>
      <c r="Q23" s="6"/>
      <c r="R23" s="33">
        <f>MAX(C23:P23)</f>
        <v>9</v>
      </c>
      <c r="S23" s="33">
        <f>MIN(C23:P23)</f>
        <v>7</v>
      </c>
      <c r="T23" s="26">
        <f>AVERAGE(C23:P23)</f>
        <v>7.571428571428571</v>
      </c>
      <c r="U23" s="25">
        <f>STDEV(C23:P23)</f>
        <v>0.786795792469444</v>
      </c>
    </row>
    <row r="24" spans="1:21" ht="12.75">
      <c r="A24" s="24" t="s">
        <v>36</v>
      </c>
      <c r="B24" s="3" t="s">
        <v>13</v>
      </c>
      <c r="C24" s="33"/>
      <c r="D24" s="33"/>
      <c r="E24" s="33">
        <v>10</v>
      </c>
      <c r="F24" s="33"/>
      <c r="G24" s="33">
        <v>10</v>
      </c>
      <c r="H24" s="33">
        <v>9</v>
      </c>
      <c r="I24" s="33">
        <v>9</v>
      </c>
      <c r="J24" s="33">
        <v>9</v>
      </c>
      <c r="K24" s="6"/>
      <c r="L24" s="33">
        <v>9</v>
      </c>
      <c r="M24" s="33">
        <v>10</v>
      </c>
      <c r="N24" s="6"/>
      <c r="O24" s="6"/>
      <c r="P24" s="6"/>
      <c r="Q24" s="6"/>
      <c r="R24" s="33">
        <f>MAX(C24:P24)</f>
        <v>10</v>
      </c>
      <c r="S24" s="33">
        <f>MIN(C24:P24)</f>
        <v>9</v>
      </c>
      <c r="T24" s="26">
        <f>AVERAGE(C24:P24)</f>
        <v>9.428571428571429</v>
      </c>
      <c r="U24" s="25">
        <f>STDEV(C24:P24)</f>
        <v>0.5345224838248411</v>
      </c>
    </row>
    <row r="25" spans="1:21" ht="12.75">
      <c r="A25" s="24" t="s">
        <v>36</v>
      </c>
      <c r="B25" s="3" t="s">
        <v>12</v>
      </c>
      <c r="C25" s="33"/>
      <c r="D25" s="33"/>
      <c r="E25" s="33">
        <v>7</v>
      </c>
      <c r="F25" s="33"/>
      <c r="G25" s="33">
        <v>7</v>
      </c>
      <c r="H25" s="33">
        <v>7</v>
      </c>
      <c r="I25" s="33">
        <v>7</v>
      </c>
      <c r="J25" s="33">
        <v>8</v>
      </c>
      <c r="K25" s="6"/>
      <c r="L25" s="33">
        <v>7</v>
      </c>
      <c r="M25" s="33">
        <v>7</v>
      </c>
      <c r="N25" s="6"/>
      <c r="O25" s="6"/>
      <c r="P25" s="6"/>
      <c r="Q25" s="6"/>
      <c r="R25" s="33">
        <f>MAX(C25:P25)</f>
        <v>8</v>
      </c>
      <c r="S25" s="33">
        <f>MIN(C25:P25)</f>
        <v>7</v>
      </c>
      <c r="T25" s="26">
        <f>AVERAGE(C25:P25)</f>
        <v>7.142857142857143</v>
      </c>
      <c r="U25" s="25">
        <f>STDEV(C25:P25)</f>
        <v>0.37796447300922187</v>
      </c>
    </row>
    <row r="26" spans="1:21" ht="12.75">
      <c r="A26" s="24" t="s">
        <v>36</v>
      </c>
      <c r="B26" s="3" t="s">
        <v>41</v>
      </c>
      <c r="C26" s="33"/>
      <c r="D26" s="33"/>
      <c r="E26" s="33">
        <v>9.9</v>
      </c>
      <c r="F26" s="33"/>
      <c r="G26" s="33">
        <v>9.9</v>
      </c>
      <c r="H26" s="33">
        <v>9.9</v>
      </c>
      <c r="I26" s="33">
        <v>9.9</v>
      </c>
      <c r="J26" s="33">
        <v>9.9</v>
      </c>
      <c r="K26" s="6"/>
      <c r="L26" s="33">
        <v>9.9</v>
      </c>
      <c r="M26" s="33">
        <v>9.9</v>
      </c>
      <c r="N26" s="6"/>
      <c r="O26" s="6"/>
      <c r="P26" s="6"/>
      <c r="Q26" s="6"/>
      <c r="R26" s="33">
        <f>MAX(C26:P26)</f>
        <v>9.9</v>
      </c>
      <c r="S26" s="33">
        <f>MIN(C26:P26)</f>
        <v>9.9</v>
      </c>
      <c r="T26" s="26">
        <f>AVERAGE(C26:P26)</f>
        <v>9.9</v>
      </c>
      <c r="U26" s="25">
        <f>STDEV(C26:P26)</f>
        <v>0</v>
      </c>
    </row>
    <row r="27" spans="1:21" ht="12.75">
      <c r="A27" s="24" t="s">
        <v>36</v>
      </c>
      <c r="B27" s="3" t="s">
        <v>15</v>
      </c>
      <c r="C27" s="33"/>
      <c r="D27" s="33"/>
      <c r="E27" s="33">
        <v>10</v>
      </c>
      <c r="F27" s="33"/>
      <c r="G27" s="33">
        <v>10</v>
      </c>
      <c r="H27" s="33">
        <v>10</v>
      </c>
      <c r="I27" s="33">
        <v>10</v>
      </c>
      <c r="J27" s="33">
        <v>10</v>
      </c>
      <c r="K27" s="6"/>
      <c r="L27" s="33">
        <v>10</v>
      </c>
      <c r="M27" s="33">
        <v>10</v>
      </c>
      <c r="N27" s="6"/>
      <c r="O27" s="6"/>
      <c r="P27" s="6"/>
      <c r="Q27" s="6"/>
      <c r="R27" s="33">
        <f>MAX(C27:P27)</f>
        <v>10</v>
      </c>
      <c r="S27" s="33">
        <f>MIN(C27:P27)</f>
        <v>10</v>
      </c>
      <c r="T27" s="26">
        <f>AVERAGE(C27:P27)</f>
        <v>10</v>
      </c>
      <c r="U27" s="25">
        <f>STDEV(C27:P27)</f>
        <v>0</v>
      </c>
    </row>
    <row r="28" spans="2:21" ht="12.75">
      <c r="B28" s="3"/>
      <c r="C28" s="33"/>
      <c r="D28" s="33"/>
      <c r="E28" s="33"/>
      <c r="F28" s="33"/>
      <c r="G28" s="33"/>
      <c r="H28" s="33"/>
      <c r="I28" s="33"/>
      <c r="J28" s="33"/>
      <c r="K28" s="6"/>
      <c r="L28" s="33"/>
      <c r="M28" s="33"/>
      <c r="N28" s="6"/>
      <c r="O28" s="6"/>
      <c r="P28" s="6"/>
      <c r="Q28" s="6"/>
      <c r="R28" s="28"/>
      <c r="S28" s="28"/>
      <c r="T28" s="6"/>
      <c r="U28" s="6"/>
    </row>
    <row r="29" spans="2:21" ht="12.75">
      <c r="B29" s="3"/>
      <c r="C29" s="33"/>
      <c r="D29" s="33"/>
      <c r="E29" s="33"/>
      <c r="F29" s="33"/>
      <c r="G29" s="33"/>
      <c r="H29" s="33"/>
      <c r="I29" s="33"/>
      <c r="J29" s="33"/>
      <c r="K29" s="6"/>
      <c r="L29" s="33"/>
      <c r="M29" s="33"/>
      <c r="N29" s="6"/>
      <c r="O29" s="6"/>
      <c r="P29" s="6"/>
      <c r="Q29" s="6"/>
      <c r="R29" s="28"/>
      <c r="S29" s="28"/>
      <c r="T29" s="6"/>
      <c r="U29" s="6"/>
    </row>
    <row r="30" spans="1:21" ht="12.75">
      <c r="A30" s="24" t="s">
        <v>37</v>
      </c>
      <c r="B30" s="3" t="s">
        <v>14</v>
      </c>
      <c r="C30" s="33"/>
      <c r="D30" s="33"/>
      <c r="E30" s="33">
        <v>5</v>
      </c>
      <c r="F30" s="33"/>
      <c r="G30" s="33">
        <v>5</v>
      </c>
      <c r="H30" s="33">
        <v>4</v>
      </c>
      <c r="I30" s="33">
        <v>4</v>
      </c>
      <c r="J30" s="33">
        <v>4</v>
      </c>
      <c r="K30" s="6"/>
      <c r="L30" s="33">
        <v>5</v>
      </c>
      <c r="M30" s="33">
        <v>5</v>
      </c>
      <c r="N30" s="6"/>
      <c r="O30" s="6"/>
      <c r="P30" s="6"/>
      <c r="Q30" s="6"/>
      <c r="R30" s="33">
        <f>MAX(C30:P30)</f>
        <v>5</v>
      </c>
      <c r="S30" s="33">
        <f>MIN(C30:P30)</f>
        <v>4</v>
      </c>
      <c r="T30" s="26">
        <f>AVERAGE(C30:P30)</f>
        <v>4.571428571428571</v>
      </c>
      <c r="U30" s="25">
        <f>STDEV(C30:P30)</f>
        <v>0.53452248382485</v>
      </c>
    </row>
    <row r="31" spans="1:21" ht="12.75">
      <c r="A31" s="24" t="s">
        <v>37</v>
      </c>
      <c r="B31" s="3" t="s">
        <v>13</v>
      </c>
      <c r="C31" s="33"/>
      <c r="D31" s="33"/>
      <c r="E31" s="33">
        <v>8</v>
      </c>
      <c r="F31" s="33"/>
      <c r="G31" s="33">
        <v>10</v>
      </c>
      <c r="H31" s="33">
        <v>9</v>
      </c>
      <c r="I31" s="33">
        <v>9</v>
      </c>
      <c r="J31" s="33">
        <v>9</v>
      </c>
      <c r="K31" s="6"/>
      <c r="L31" s="33">
        <v>7</v>
      </c>
      <c r="M31" s="33">
        <v>9</v>
      </c>
      <c r="N31" s="6"/>
      <c r="O31" s="6"/>
      <c r="P31" s="6"/>
      <c r="Q31" s="6"/>
      <c r="R31" s="33">
        <f>MAX(C31:P31)</f>
        <v>10</v>
      </c>
      <c r="S31" s="33">
        <f>MIN(C31:P31)</f>
        <v>7</v>
      </c>
      <c r="T31" s="26">
        <f>AVERAGE(C31:P31)</f>
        <v>8.714285714285714</v>
      </c>
      <c r="U31" s="25">
        <f>STDEV(C31:P31)</f>
        <v>0.9511897312113432</v>
      </c>
    </row>
    <row r="32" spans="1:21" ht="12.75">
      <c r="A32" s="24" t="s">
        <v>37</v>
      </c>
      <c r="B32" s="3" t="s">
        <v>12</v>
      </c>
      <c r="C32" s="33"/>
      <c r="D32" s="33"/>
      <c r="E32" s="33">
        <v>5</v>
      </c>
      <c r="F32" s="33"/>
      <c r="G32" s="33">
        <v>6</v>
      </c>
      <c r="H32" s="33">
        <v>6</v>
      </c>
      <c r="I32" s="33">
        <v>6</v>
      </c>
      <c r="J32" s="33">
        <v>6</v>
      </c>
      <c r="K32" s="6"/>
      <c r="L32" s="33">
        <v>6</v>
      </c>
      <c r="M32" s="33">
        <v>6</v>
      </c>
      <c r="N32" s="6"/>
      <c r="O32" s="6"/>
      <c r="P32" s="6"/>
      <c r="Q32" s="6"/>
      <c r="R32" s="33">
        <f>MAX(C32:P32)</f>
        <v>6</v>
      </c>
      <c r="S32" s="33">
        <f>MIN(C32:P32)</f>
        <v>5</v>
      </c>
      <c r="T32" s="26">
        <f>AVERAGE(C32:P32)</f>
        <v>5.857142857142857</v>
      </c>
      <c r="U32" s="25">
        <f>STDEV(C32:P32)</f>
        <v>0.37796447300922814</v>
      </c>
    </row>
    <row r="33" spans="1:21" ht="12.75">
      <c r="A33" s="24" t="s">
        <v>37</v>
      </c>
      <c r="B33" s="3" t="s">
        <v>41</v>
      </c>
      <c r="C33" s="33"/>
      <c r="D33" s="33"/>
      <c r="E33" s="33">
        <v>9.9</v>
      </c>
      <c r="F33" s="33"/>
      <c r="G33" s="33">
        <v>9.9</v>
      </c>
      <c r="H33" s="33">
        <v>9.9</v>
      </c>
      <c r="I33" s="33">
        <v>9.9</v>
      </c>
      <c r="J33" s="33">
        <v>9.9</v>
      </c>
      <c r="K33" s="6"/>
      <c r="L33" s="33">
        <v>9.9</v>
      </c>
      <c r="M33" s="33">
        <v>9.9</v>
      </c>
      <c r="N33" s="6"/>
      <c r="O33" s="6"/>
      <c r="P33" s="6"/>
      <c r="Q33" s="6"/>
      <c r="R33" s="33">
        <f>MAX(C33:P33)</f>
        <v>9.9</v>
      </c>
      <c r="S33" s="33">
        <f>MIN(C33:P33)</f>
        <v>9.9</v>
      </c>
      <c r="T33" s="26">
        <f>AVERAGE(C33:P33)</f>
        <v>9.9</v>
      </c>
      <c r="U33" s="25">
        <f>STDEV(C33:P33)</f>
        <v>0</v>
      </c>
    </row>
    <row r="34" spans="1:21" ht="12.75">
      <c r="A34" s="24" t="s">
        <v>37</v>
      </c>
      <c r="B34" s="3" t="s">
        <v>15</v>
      </c>
      <c r="C34" s="33"/>
      <c r="D34" s="33"/>
      <c r="E34" s="33">
        <v>10</v>
      </c>
      <c r="F34" s="33"/>
      <c r="G34" s="33">
        <v>10</v>
      </c>
      <c r="H34" s="33">
        <v>10</v>
      </c>
      <c r="I34" s="33">
        <v>10</v>
      </c>
      <c r="J34" s="33">
        <v>10</v>
      </c>
      <c r="K34" s="6"/>
      <c r="L34" s="33">
        <v>10</v>
      </c>
      <c r="M34" s="33">
        <v>10</v>
      </c>
      <c r="N34" s="6"/>
      <c r="O34" s="6"/>
      <c r="P34" s="6"/>
      <c r="Q34" s="6"/>
      <c r="R34" s="33">
        <f>MAX(C34:P34)</f>
        <v>10</v>
      </c>
      <c r="S34" s="33">
        <f>MIN(C34:P34)</f>
        <v>10</v>
      </c>
      <c r="T34" s="26">
        <f>AVERAGE(C34:P34)</f>
        <v>10</v>
      </c>
      <c r="U34" s="25">
        <f>STDEV(C34:P34)</f>
        <v>0</v>
      </c>
    </row>
    <row r="35" spans="1:21" ht="12.75">
      <c r="A35" s="6"/>
      <c r="B35" s="19"/>
      <c r="C35" s="6"/>
      <c r="D35" s="6"/>
      <c r="E35" s="6"/>
      <c r="F35" s="6"/>
      <c r="G35" s="6"/>
      <c r="H35" s="6"/>
      <c r="I35" s="6"/>
      <c r="J35" s="70"/>
      <c r="K35" s="6"/>
      <c r="L35" s="6"/>
      <c r="M35" s="6"/>
      <c r="N35" s="6"/>
      <c r="O35" s="6"/>
      <c r="P35" s="6"/>
      <c r="Q35" s="6"/>
      <c r="R35" s="28"/>
      <c r="S35" s="28"/>
      <c r="T35" s="6"/>
      <c r="U35" s="6"/>
    </row>
    <row r="36" spans="1:21" ht="12.75">
      <c r="A36" s="6"/>
      <c r="B36" s="19"/>
      <c r="C36" s="6"/>
      <c r="D36" s="6"/>
      <c r="E36" s="6"/>
      <c r="F36" s="6"/>
      <c r="G36" s="6"/>
      <c r="H36" s="6"/>
      <c r="I36" s="6"/>
      <c r="J36" s="70"/>
      <c r="K36" s="6"/>
      <c r="L36" s="6"/>
      <c r="M36" s="6"/>
      <c r="N36" s="6"/>
      <c r="O36" s="6"/>
      <c r="P36" s="6"/>
      <c r="Q36" s="6"/>
      <c r="R36" s="28"/>
      <c r="S36" s="28"/>
      <c r="T36" s="6"/>
      <c r="U36" s="6"/>
    </row>
    <row r="37" spans="1:21" ht="12.75">
      <c r="A37" s="5">
        <v>5</v>
      </c>
      <c r="B37" s="17" t="s">
        <v>14</v>
      </c>
      <c r="C37" s="33"/>
      <c r="D37" s="33"/>
      <c r="E37" s="33">
        <v>8</v>
      </c>
      <c r="F37" s="33"/>
      <c r="G37" s="33">
        <v>8</v>
      </c>
      <c r="H37" s="33">
        <v>8</v>
      </c>
      <c r="I37" s="33">
        <v>7</v>
      </c>
      <c r="J37" s="33">
        <v>7</v>
      </c>
      <c r="L37" s="33">
        <v>8</v>
      </c>
      <c r="M37" s="33">
        <v>7</v>
      </c>
      <c r="N37" s="33"/>
      <c r="O37" s="33"/>
      <c r="P37" s="33"/>
      <c r="Q37" s="34"/>
      <c r="R37" s="33">
        <f>MAX(C37:P37)</f>
        <v>8</v>
      </c>
      <c r="S37" s="33">
        <f>MIN(C37:P37)</f>
        <v>7</v>
      </c>
      <c r="T37" s="26">
        <f>AVERAGE(C37:P37)</f>
        <v>7.571428571428571</v>
      </c>
      <c r="U37" s="25">
        <f>STDEV(C37:P37)</f>
        <v>0.53452248382485</v>
      </c>
    </row>
    <row r="38" spans="1:21" ht="12.75">
      <c r="A38" s="5">
        <v>5</v>
      </c>
      <c r="B38" s="17" t="s">
        <v>13</v>
      </c>
      <c r="C38" s="33"/>
      <c r="D38" s="33"/>
      <c r="E38" s="33">
        <v>10</v>
      </c>
      <c r="F38" s="33"/>
      <c r="G38" s="33">
        <v>10</v>
      </c>
      <c r="H38" s="33">
        <v>9</v>
      </c>
      <c r="I38" s="33">
        <v>9</v>
      </c>
      <c r="J38" s="33">
        <v>9</v>
      </c>
      <c r="L38" s="33">
        <v>9</v>
      </c>
      <c r="M38" s="33">
        <v>9</v>
      </c>
      <c r="N38" s="33"/>
      <c r="O38" s="33"/>
      <c r="P38" s="33"/>
      <c r="Q38" s="34"/>
      <c r="R38" s="33">
        <f>MAX(C38:P38)</f>
        <v>10</v>
      </c>
      <c r="S38" s="33">
        <f>MIN(C38:P38)</f>
        <v>9</v>
      </c>
      <c r="T38" s="26">
        <f>AVERAGE(C38:P38)</f>
        <v>9.285714285714286</v>
      </c>
      <c r="U38" s="25">
        <f>STDEV(C38:P38)</f>
        <v>0.4879500364742694</v>
      </c>
    </row>
    <row r="39" spans="1:21" ht="12.75">
      <c r="A39" s="5">
        <v>5</v>
      </c>
      <c r="B39" s="17" t="s">
        <v>12</v>
      </c>
      <c r="C39" s="33"/>
      <c r="D39" s="33"/>
      <c r="E39" s="33">
        <v>7</v>
      </c>
      <c r="F39" s="33"/>
      <c r="G39" s="33">
        <v>7</v>
      </c>
      <c r="H39" s="33">
        <v>8</v>
      </c>
      <c r="I39" s="33">
        <v>7</v>
      </c>
      <c r="J39" s="60">
        <v>7</v>
      </c>
      <c r="L39" s="33">
        <v>7</v>
      </c>
      <c r="M39" s="33">
        <v>7</v>
      </c>
      <c r="N39" s="33"/>
      <c r="O39" s="33"/>
      <c r="P39" s="33"/>
      <c r="Q39" s="34"/>
      <c r="R39" s="33">
        <f>MAX(C39:P39)</f>
        <v>8</v>
      </c>
      <c r="S39" s="33">
        <f>MIN(C39:P39)</f>
        <v>7</v>
      </c>
      <c r="T39" s="26">
        <f>AVERAGE(C39:P39)</f>
        <v>7.142857142857143</v>
      </c>
      <c r="U39" s="25">
        <f>STDEV(C39:P39)</f>
        <v>0.37796447300922187</v>
      </c>
    </row>
    <row r="40" spans="1:21" ht="12.75">
      <c r="A40" s="5">
        <v>5</v>
      </c>
      <c r="B40" s="17" t="s">
        <v>41</v>
      </c>
      <c r="C40" s="33"/>
      <c r="D40" s="33"/>
      <c r="E40" s="33">
        <v>9.9</v>
      </c>
      <c r="F40" s="33"/>
      <c r="G40" s="33">
        <v>9.9</v>
      </c>
      <c r="H40" s="33">
        <v>9.9</v>
      </c>
      <c r="I40" s="33">
        <v>9.9</v>
      </c>
      <c r="J40" s="33">
        <v>9.9</v>
      </c>
      <c r="L40" s="33">
        <v>9.9</v>
      </c>
      <c r="M40" s="33">
        <v>9.9</v>
      </c>
      <c r="N40" s="33"/>
      <c r="O40" s="33"/>
      <c r="P40" s="33"/>
      <c r="Q40" s="34"/>
      <c r="R40" s="33">
        <f>MAX(C40:P40)</f>
        <v>9.9</v>
      </c>
      <c r="S40" s="33">
        <f>MIN(C40:P40)</f>
        <v>9.9</v>
      </c>
      <c r="T40" s="26">
        <f>AVERAGE(C40:P40)</f>
        <v>9.9</v>
      </c>
      <c r="U40" s="25">
        <f>STDEV(C40:P40)</f>
        <v>0</v>
      </c>
    </row>
    <row r="41" spans="1:21" ht="12.75">
      <c r="A41" s="5">
        <v>5</v>
      </c>
      <c r="B41" s="17" t="s">
        <v>15</v>
      </c>
      <c r="C41" s="33"/>
      <c r="D41" s="33"/>
      <c r="E41" s="33">
        <v>10</v>
      </c>
      <c r="F41" s="33"/>
      <c r="G41" s="33">
        <v>10</v>
      </c>
      <c r="H41" s="33">
        <v>10</v>
      </c>
      <c r="I41" s="33">
        <v>10</v>
      </c>
      <c r="J41" s="33">
        <v>10</v>
      </c>
      <c r="L41" s="33">
        <v>10</v>
      </c>
      <c r="M41" s="33">
        <v>10</v>
      </c>
      <c r="N41" s="33"/>
      <c r="O41" s="33"/>
      <c r="P41" s="33"/>
      <c r="Q41" s="34"/>
      <c r="R41" s="33">
        <f>MAX(C41:P41)</f>
        <v>10</v>
      </c>
      <c r="S41" s="33">
        <f>MIN(C41:P41)</f>
        <v>10</v>
      </c>
      <c r="T41" s="26">
        <f>AVERAGE(C41:P41)</f>
        <v>10</v>
      </c>
      <c r="U41" s="25">
        <f>STDEV(C41:P41)</f>
        <v>0</v>
      </c>
    </row>
    <row r="42" spans="1:21" ht="12.75">
      <c r="A42" s="5"/>
      <c r="B42" s="17"/>
      <c r="C42" s="35"/>
      <c r="D42" s="35"/>
      <c r="E42" s="35"/>
      <c r="F42" s="35"/>
      <c r="G42" s="35"/>
      <c r="H42" s="35"/>
      <c r="I42" s="35"/>
      <c r="J42" s="35"/>
      <c r="L42" s="35"/>
      <c r="M42" s="35"/>
      <c r="N42" s="35"/>
      <c r="O42" s="35"/>
      <c r="P42" s="35"/>
      <c r="Q42" s="35"/>
      <c r="T42" s="26"/>
      <c r="U42" s="25"/>
    </row>
    <row r="43" spans="1:21" ht="12.75">
      <c r="A43" s="4"/>
      <c r="T43" s="26"/>
      <c r="U43" s="25"/>
    </row>
    <row r="44" spans="1:21" ht="12.75">
      <c r="A44" s="5">
        <v>6</v>
      </c>
      <c r="B44" s="17" t="s">
        <v>14</v>
      </c>
      <c r="C44" s="33"/>
      <c r="D44" s="33"/>
      <c r="E44" s="33">
        <v>5</v>
      </c>
      <c r="F44" s="33"/>
      <c r="G44" s="33">
        <v>6</v>
      </c>
      <c r="H44" s="33">
        <v>7</v>
      </c>
      <c r="I44" s="33">
        <v>5</v>
      </c>
      <c r="J44" s="33">
        <v>5</v>
      </c>
      <c r="L44" s="33">
        <v>8</v>
      </c>
      <c r="M44" s="33">
        <v>7</v>
      </c>
      <c r="N44" s="33"/>
      <c r="O44" s="33"/>
      <c r="P44" s="33"/>
      <c r="Q44" s="34"/>
      <c r="R44" s="33">
        <f>MAX(C44:P44)</f>
        <v>8</v>
      </c>
      <c r="S44" s="33">
        <f>MIN(C44:P44)</f>
        <v>5</v>
      </c>
      <c r="T44" s="26">
        <f>AVERAGE(C44:P44)</f>
        <v>6.142857142857143</v>
      </c>
      <c r="U44" s="25">
        <f>STDEV(C44:P44)</f>
        <v>1.2149857925879102</v>
      </c>
    </row>
    <row r="45" spans="1:21" ht="12.75">
      <c r="A45" s="5">
        <v>6</v>
      </c>
      <c r="B45" s="17" t="s">
        <v>13</v>
      </c>
      <c r="C45" s="33"/>
      <c r="D45" s="33"/>
      <c r="E45" s="33">
        <v>9</v>
      </c>
      <c r="F45" s="33"/>
      <c r="G45" s="33">
        <v>9</v>
      </c>
      <c r="H45" s="33">
        <v>10</v>
      </c>
      <c r="I45" s="33">
        <v>9</v>
      </c>
      <c r="J45" s="33">
        <v>9</v>
      </c>
      <c r="L45" s="33">
        <v>9</v>
      </c>
      <c r="M45" s="33">
        <v>10</v>
      </c>
      <c r="N45" s="33"/>
      <c r="O45" s="33"/>
      <c r="P45" s="33"/>
      <c r="Q45" s="34"/>
      <c r="R45" s="33">
        <f>MAX(C45:P45)</f>
        <v>10</v>
      </c>
      <c r="S45" s="33">
        <f>MIN(C45:P45)</f>
        <v>9</v>
      </c>
      <c r="T45" s="26">
        <f>AVERAGE(C45:P45)</f>
        <v>9.285714285714286</v>
      </c>
      <c r="U45" s="25">
        <f>STDEV(C45:P45)</f>
        <v>0.4879500364742694</v>
      </c>
    </row>
    <row r="46" spans="1:21" ht="12.75">
      <c r="A46" s="5">
        <v>6</v>
      </c>
      <c r="B46" s="17" t="s">
        <v>12</v>
      </c>
      <c r="C46" s="33"/>
      <c r="D46" s="33"/>
      <c r="E46" s="33">
        <v>6</v>
      </c>
      <c r="F46" s="33"/>
      <c r="G46" s="33">
        <v>7</v>
      </c>
      <c r="H46" s="33">
        <v>6</v>
      </c>
      <c r="I46" s="33">
        <v>7</v>
      </c>
      <c r="J46" s="33">
        <v>6</v>
      </c>
      <c r="L46" s="33">
        <v>7</v>
      </c>
      <c r="M46" s="33">
        <v>7</v>
      </c>
      <c r="N46" s="33"/>
      <c r="O46" s="33"/>
      <c r="P46" s="33"/>
      <c r="Q46" s="34"/>
      <c r="R46" s="33">
        <f>MAX(C46:P46)</f>
        <v>7</v>
      </c>
      <c r="S46" s="33">
        <f>MIN(C46:P46)</f>
        <v>6</v>
      </c>
      <c r="T46" s="26">
        <f>AVERAGE(C46:P46)</f>
        <v>6.571428571428571</v>
      </c>
      <c r="U46" s="25">
        <f>STDEV(C46:P46)</f>
        <v>0.53452248382485</v>
      </c>
    </row>
    <row r="47" spans="1:21" ht="12.75">
      <c r="A47" s="5">
        <v>6</v>
      </c>
      <c r="B47" s="17" t="s">
        <v>41</v>
      </c>
      <c r="C47" s="33"/>
      <c r="D47" s="33"/>
      <c r="E47" s="33">
        <v>9.9</v>
      </c>
      <c r="F47" s="33"/>
      <c r="G47" s="33">
        <v>9.9</v>
      </c>
      <c r="H47" s="33">
        <v>10</v>
      </c>
      <c r="I47" s="33">
        <v>9.9</v>
      </c>
      <c r="J47" s="33">
        <v>9.9</v>
      </c>
      <c r="L47" s="33">
        <v>9.9</v>
      </c>
      <c r="M47" s="33">
        <v>9.9</v>
      </c>
      <c r="N47" s="33"/>
      <c r="O47" s="33"/>
      <c r="P47" s="33"/>
      <c r="Q47" s="34"/>
      <c r="R47" s="33">
        <f>MAX(C47:P47)</f>
        <v>10</v>
      </c>
      <c r="S47" s="33">
        <f>MIN(C47:P47)</f>
        <v>9.9</v>
      </c>
      <c r="T47" s="26">
        <f>AVERAGE(C47:P47)</f>
        <v>9.914285714285715</v>
      </c>
      <c r="U47" s="25">
        <f>STDEV(C47:P47)</f>
        <v>0.03779644730092259</v>
      </c>
    </row>
    <row r="48" spans="1:21" ht="12.75">
      <c r="A48" s="5">
        <v>6</v>
      </c>
      <c r="B48" s="17" t="s">
        <v>15</v>
      </c>
      <c r="C48" s="33"/>
      <c r="D48" s="33"/>
      <c r="E48" s="33">
        <v>10</v>
      </c>
      <c r="F48" s="33"/>
      <c r="G48" s="33">
        <v>10</v>
      </c>
      <c r="H48" s="33">
        <v>10</v>
      </c>
      <c r="I48" s="33">
        <v>10</v>
      </c>
      <c r="J48" s="33">
        <v>10</v>
      </c>
      <c r="L48" s="33">
        <v>10</v>
      </c>
      <c r="M48" s="33">
        <v>10</v>
      </c>
      <c r="N48" s="33"/>
      <c r="O48" s="33"/>
      <c r="P48" s="33"/>
      <c r="Q48" s="34"/>
      <c r="R48" s="33">
        <f>MAX(C48:P48)</f>
        <v>10</v>
      </c>
      <c r="S48" s="33">
        <f>MIN(C48:P48)</f>
        <v>10</v>
      </c>
      <c r="T48" s="26">
        <f>AVERAGE(C48:P48)</f>
        <v>10</v>
      </c>
      <c r="U48" s="25">
        <f>STDEV(C48:P48)</f>
        <v>0</v>
      </c>
    </row>
    <row r="49" spans="1:21" ht="12.75">
      <c r="A49" s="5"/>
      <c r="B49" s="17"/>
      <c r="C49" s="35"/>
      <c r="D49" s="35"/>
      <c r="E49" s="35"/>
      <c r="F49" s="35"/>
      <c r="G49" s="35"/>
      <c r="H49" s="35"/>
      <c r="I49" s="35"/>
      <c r="J49" s="35"/>
      <c r="L49" s="35"/>
      <c r="M49" s="35"/>
      <c r="N49" s="35"/>
      <c r="O49" s="35"/>
      <c r="P49" s="35"/>
      <c r="Q49" s="35"/>
      <c r="T49" s="26"/>
      <c r="U49" s="25"/>
    </row>
    <row r="50" spans="1:21" ht="12.75">
      <c r="A50" s="4"/>
      <c r="T50" s="26"/>
      <c r="U50" s="25"/>
    </row>
    <row r="51" spans="1:21" ht="12.75">
      <c r="A51" s="5">
        <v>7</v>
      </c>
      <c r="B51" s="17" t="s">
        <v>14</v>
      </c>
      <c r="C51" s="33"/>
      <c r="D51" s="33"/>
      <c r="E51" s="33">
        <v>8</v>
      </c>
      <c r="F51" s="33"/>
      <c r="G51" s="33">
        <v>9</v>
      </c>
      <c r="H51" s="33">
        <v>9</v>
      </c>
      <c r="I51" s="33">
        <v>8</v>
      </c>
      <c r="J51" s="33">
        <v>9</v>
      </c>
      <c r="L51" s="33">
        <v>9</v>
      </c>
      <c r="M51" s="33">
        <v>9</v>
      </c>
      <c r="N51" s="33"/>
      <c r="O51" s="33"/>
      <c r="P51" s="33"/>
      <c r="Q51" s="34"/>
      <c r="R51" s="33">
        <f>MAX(C51:P51)</f>
        <v>9</v>
      </c>
      <c r="S51" s="33">
        <f>MIN(C51:P51)</f>
        <v>8</v>
      </c>
      <c r="T51" s="26">
        <f>AVERAGE(C51:P51)</f>
        <v>8.714285714285714</v>
      </c>
      <c r="U51" s="25">
        <f>STDEV(C51:P51)</f>
        <v>0.4879500364742694</v>
      </c>
    </row>
    <row r="52" spans="1:21" ht="12.75">
      <c r="A52" s="5">
        <v>7</v>
      </c>
      <c r="B52" s="17" t="s">
        <v>13</v>
      </c>
      <c r="C52" s="33"/>
      <c r="D52" s="33"/>
      <c r="E52" s="33">
        <v>9</v>
      </c>
      <c r="F52" s="33"/>
      <c r="G52" s="33">
        <v>10</v>
      </c>
      <c r="H52" s="33">
        <v>9</v>
      </c>
      <c r="I52" s="33">
        <v>9</v>
      </c>
      <c r="J52" s="33">
        <v>10</v>
      </c>
      <c r="L52" s="33">
        <v>9</v>
      </c>
      <c r="M52" s="33">
        <v>10</v>
      </c>
      <c r="N52" s="33"/>
      <c r="O52" s="33"/>
      <c r="P52" s="33"/>
      <c r="Q52" s="34"/>
      <c r="R52" s="33">
        <f>MAX(C52:P52)</f>
        <v>10</v>
      </c>
      <c r="S52" s="33">
        <f>MIN(C52:P52)</f>
        <v>9</v>
      </c>
      <c r="T52" s="26">
        <f>AVERAGE(C52:P52)</f>
        <v>9.428571428571429</v>
      </c>
      <c r="U52" s="25">
        <f>STDEV(C52:P52)</f>
        <v>0.5345224838248411</v>
      </c>
    </row>
    <row r="53" spans="1:21" ht="12.75">
      <c r="A53" s="5">
        <v>7</v>
      </c>
      <c r="B53" s="17" t="s">
        <v>12</v>
      </c>
      <c r="C53" s="33"/>
      <c r="D53" s="33"/>
      <c r="E53" s="33">
        <v>8</v>
      </c>
      <c r="F53" s="33"/>
      <c r="G53" s="33">
        <v>7</v>
      </c>
      <c r="H53" s="33">
        <v>7</v>
      </c>
      <c r="I53" s="33">
        <v>7</v>
      </c>
      <c r="J53" s="33">
        <v>7</v>
      </c>
      <c r="L53" s="33">
        <v>7</v>
      </c>
      <c r="M53" s="33">
        <v>8</v>
      </c>
      <c r="N53" s="33"/>
      <c r="O53" s="33"/>
      <c r="P53" s="33"/>
      <c r="Q53" s="34"/>
      <c r="R53" s="33">
        <f>MAX(C53:P53)</f>
        <v>8</v>
      </c>
      <c r="S53" s="33">
        <f>MIN(C53:P53)</f>
        <v>7</v>
      </c>
      <c r="T53" s="26">
        <f>AVERAGE(C53:P53)</f>
        <v>7.285714285714286</v>
      </c>
      <c r="U53" s="25">
        <f>STDEV(C53:P53)</f>
        <v>0.4879500364742694</v>
      </c>
    </row>
    <row r="54" spans="1:21" ht="12.75">
      <c r="A54" s="5">
        <v>7</v>
      </c>
      <c r="B54" s="17" t="s">
        <v>41</v>
      </c>
      <c r="C54" s="33"/>
      <c r="D54" s="33"/>
      <c r="E54" s="33">
        <v>9.9</v>
      </c>
      <c r="F54" s="33"/>
      <c r="G54" s="33">
        <v>9.9</v>
      </c>
      <c r="H54" s="33">
        <v>9.9</v>
      </c>
      <c r="I54" s="33">
        <v>9.9</v>
      </c>
      <c r="J54" s="33">
        <v>9.9</v>
      </c>
      <c r="L54" s="33">
        <v>9.9</v>
      </c>
      <c r="M54" s="33">
        <v>9.9</v>
      </c>
      <c r="N54" s="33"/>
      <c r="O54" s="33"/>
      <c r="P54" s="33"/>
      <c r="Q54" s="34"/>
      <c r="R54" s="33">
        <f>MAX(C54:P54)</f>
        <v>9.9</v>
      </c>
      <c r="S54" s="33">
        <f>MIN(C54:P54)</f>
        <v>9.9</v>
      </c>
      <c r="T54" s="26">
        <f>AVERAGE(C54:P54)</f>
        <v>9.9</v>
      </c>
      <c r="U54" s="25">
        <f>STDEV(C54:P54)</f>
        <v>0</v>
      </c>
    </row>
    <row r="55" spans="1:21" ht="12.75">
      <c r="A55" s="5">
        <v>7</v>
      </c>
      <c r="B55" s="17" t="s">
        <v>15</v>
      </c>
      <c r="C55" s="33"/>
      <c r="D55" s="33"/>
      <c r="E55" s="33">
        <v>10</v>
      </c>
      <c r="F55" s="33"/>
      <c r="G55" s="33">
        <v>10</v>
      </c>
      <c r="H55" s="33">
        <v>10</v>
      </c>
      <c r="I55" s="33">
        <v>10</v>
      </c>
      <c r="J55" s="33">
        <v>10</v>
      </c>
      <c r="L55" s="33">
        <v>10</v>
      </c>
      <c r="M55" s="33">
        <v>10</v>
      </c>
      <c r="N55" s="33"/>
      <c r="O55" s="33"/>
      <c r="P55" s="33"/>
      <c r="Q55" s="34"/>
      <c r="R55" s="33">
        <f>MAX(C55:P55)</f>
        <v>10</v>
      </c>
      <c r="S55" s="33">
        <f>MIN(C55:P55)</f>
        <v>10</v>
      </c>
      <c r="T55" s="26">
        <f>AVERAGE(C55:P55)</f>
        <v>10</v>
      </c>
      <c r="U55" s="25">
        <f>STDEV(C55:P55)</f>
        <v>0</v>
      </c>
    </row>
    <row r="56" spans="1:21" ht="12.75">
      <c r="A56" s="5"/>
      <c r="B56" s="17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T56" s="26"/>
      <c r="U56" s="25"/>
    </row>
    <row r="57" ht="12.75">
      <c r="T57" s="26"/>
    </row>
    <row r="58" spans="1:21" ht="12.75">
      <c r="A58" s="5">
        <v>8</v>
      </c>
      <c r="B58" s="17" t="s">
        <v>14</v>
      </c>
      <c r="C58" s="33"/>
      <c r="D58" s="33"/>
      <c r="E58" s="33">
        <v>9</v>
      </c>
      <c r="F58" s="33"/>
      <c r="G58" s="33">
        <v>9</v>
      </c>
      <c r="H58" s="33">
        <v>9</v>
      </c>
      <c r="I58" s="33">
        <v>9</v>
      </c>
      <c r="J58" s="33">
        <v>9</v>
      </c>
      <c r="L58" s="33">
        <v>9</v>
      </c>
      <c r="M58" s="33">
        <v>9</v>
      </c>
      <c r="N58" s="33"/>
      <c r="O58" s="33"/>
      <c r="P58" s="33"/>
      <c r="Q58" s="34"/>
      <c r="R58" s="33">
        <f>MAX(C58:P58)</f>
        <v>9</v>
      </c>
      <c r="S58" s="33">
        <f>MIN(C58:P58)</f>
        <v>9</v>
      </c>
      <c r="T58" s="26">
        <f>AVERAGE(C58:P58)</f>
        <v>9</v>
      </c>
      <c r="U58" s="25">
        <f>STDEV(C58:P58)</f>
        <v>0</v>
      </c>
    </row>
    <row r="59" spans="1:21" ht="12.75">
      <c r="A59" s="5">
        <v>8</v>
      </c>
      <c r="B59" s="17" t="s">
        <v>13</v>
      </c>
      <c r="C59" s="33"/>
      <c r="D59" s="33"/>
      <c r="E59" s="33">
        <v>9</v>
      </c>
      <c r="F59" s="33"/>
      <c r="G59" s="33">
        <v>10</v>
      </c>
      <c r="H59" s="33">
        <v>9</v>
      </c>
      <c r="I59" s="33">
        <v>9</v>
      </c>
      <c r="J59" s="33">
        <v>10</v>
      </c>
      <c r="L59" s="33">
        <v>9</v>
      </c>
      <c r="M59" s="33">
        <v>10</v>
      </c>
      <c r="N59" s="33"/>
      <c r="O59" s="33"/>
      <c r="P59" s="33"/>
      <c r="Q59" s="34"/>
      <c r="R59" s="33">
        <f>MAX(C59:P59)</f>
        <v>10</v>
      </c>
      <c r="S59" s="33">
        <f>MIN(C59:P59)</f>
        <v>9</v>
      </c>
      <c r="T59" s="26">
        <f>AVERAGE(C59:P59)</f>
        <v>9.428571428571429</v>
      </c>
      <c r="U59" s="25">
        <f>STDEV(C59:P59)</f>
        <v>0.5345224838248411</v>
      </c>
    </row>
    <row r="60" spans="1:21" ht="12.75">
      <c r="A60" s="5">
        <v>8</v>
      </c>
      <c r="B60" s="17" t="s">
        <v>12</v>
      </c>
      <c r="C60" s="33"/>
      <c r="D60" s="33"/>
      <c r="E60" s="33">
        <v>7</v>
      </c>
      <c r="F60" s="33"/>
      <c r="G60" s="33">
        <v>6</v>
      </c>
      <c r="H60" s="33">
        <v>7</v>
      </c>
      <c r="I60" s="33">
        <v>7</v>
      </c>
      <c r="J60" s="33">
        <v>6</v>
      </c>
      <c r="L60" s="33">
        <v>7</v>
      </c>
      <c r="M60" s="33">
        <v>7</v>
      </c>
      <c r="N60" s="33"/>
      <c r="O60" s="33"/>
      <c r="P60" s="33"/>
      <c r="Q60" s="34"/>
      <c r="R60" s="33">
        <f>MAX(C60:P60)</f>
        <v>7</v>
      </c>
      <c r="S60" s="33">
        <f>MIN(C60:P60)</f>
        <v>6</v>
      </c>
      <c r="T60" s="26">
        <f>AVERAGE(C60:P60)</f>
        <v>6.714285714285714</v>
      </c>
      <c r="U60" s="25">
        <f>STDEV(C60:P60)</f>
        <v>0.4879500364742694</v>
      </c>
    </row>
    <row r="61" spans="1:21" ht="12.75">
      <c r="A61" s="5">
        <v>8</v>
      </c>
      <c r="B61" s="17" t="s">
        <v>41</v>
      </c>
      <c r="C61" s="33"/>
      <c r="D61" s="33"/>
      <c r="E61" s="33">
        <v>9.9</v>
      </c>
      <c r="F61" s="33"/>
      <c r="G61" s="33">
        <v>9.9</v>
      </c>
      <c r="H61" s="33">
        <v>9.9</v>
      </c>
      <c r="I61" s="33">
        <v>9.9</v>
      </c>
      <c r="J61" s="33">
        <v>9.8</v>
      </c>
      <c r="L61" s="33">
        <v>9.9</v>
      </c>
      <c r="M61" s="33">
        <v>9.9</v>
      </c>
      <c r="N61" s="33"/>
      <c r="O61" s="33"/>
      <c r="P61" s="33"/>
      <c r="Q61" s="34"/>
      <c r="R61" s="33">
        <f>MAX(C61:P61)</f>
        <v>9.9</v>
      </c>
      <c r="S61" s="33">
        <f>MIN(C61:P61)</f>
        <v>9.8</v>
      </c>
      <c r="T61" s="26">
        <f>AVERAGE(C61:P61)</f>
        <v>9.885714285714286</v>
      </c>
      <c r="U61" s="25">
        <f>STDEV(C61:P61)</f>
        <v>0.03779644730092259</v>
      </c>
    </row>
    <row r="62" spans="1:21" ht="12.75">
      <c r="A62" s="5">
        <v>8</v>
      </c>
      <c r="B62" s="17" t="s">
        <v>15</v>
      </c>
      <c r="C62" s="33"/>
      <c r="D62" s="33"/>
      <c r="E62" s="33">
        <v>10</v>
      </c>
      <c r="F62" s="33"/>
      <c r="G62" s="33">
        <v>10</v>
      </c>
      <c r="H62" s="33">
        <v>10</v>
      </c>
      <c r="I62" s="33">
        <v>10</v>
      </c>
      <c r="J62" s="33">
        <v>10</v>
      </c>
      <c r="L62" s="33">
        <v>10</v>
      </c>
      <c r="M62" s="33">
        <v>10</v>
      </c>
      <c r="N62" s="33"/>
      <c r="O62" s="33"/>
      <c r="P62" s="33"/>
      <c r="Q62" s="34"/>
      <c r="R62" s="33">
        <f>MAX(C62:P62)</f>
        <v>10</v>
      </c>
      <c r="S62" s="33">
        <f>MIN(C62:P62)</f>
        <v>10</v>
      </c>
      <c r="T62" s="26">
        <f>AVERAGE(C62:P62)</f>
        <v>10</v>
      </c>
      <c r="U62" s="25">
        <f>STDEV(C62:P62)</f>
        <v>0</v>
      </c>
    </row>
    <row r="63" spans="1:21" ht="12.75">
      <c r="A63" s="5"/>
      <c r="B63" s="17"/>
      <c r="C63" s="35"/>
      <c r="D63" s="35"/>
      <c r="E63" s="35"/>
      <c r="F63" s="35"/>
      <c r="G63" s="35"/>
      <c r="H63" s="35"/>
      <c r="I63" s="35"/>
      <c r="J63" s="35"/>
      <c r="L63" s="35"/>
      <c r="M63" s="35"/>
      <c r="N63" s="35"/>
      <c r="O63" s="35"/>
      <c r="P63" s="35"/>
      <c r="Q63" s="35"/>
      <c r="T63" s="26"/>
      <c r="U63" s="25"/>
    </row>
    <row r="64" ht="12.75">
      <c r="T64" s="26"/>
    </row>
    <row r="65" spans="1:21" ht="12.75">
      <c r="A65" s="5">
        <v>9</v>
      </c>
      <c r="B65" s="17" t="s">
        <v>14</v>
      </c>
      <c r="C65" s="33"/>
      <c r="D65" s="33"/>
      <c r="E65" s="33">
        <v>10</v>
      </c>
      <c r="F65" s="33"/>
      <c r="G65" s="33">
        <v>10</v>
      </c>
      <c r="H65" s="33">
        <v>9</v>
      </c>
      <c r="I65" s="33">
        <v>9</v>
      </c>
      <c r="J65" s="33">
        <v>10</v>
      </c>
      <c r="L65" s="33">
        <v>10</v>
      </c>
      <c r="M65" s="33">
        <v>10</v>
      </c>
      <c r="N65" s="33"/>
      <c r="O65" s="33"/>
      <c r="P65" s="33"/>
      <c r="Q65" s="34"/>
      <c r="R65" s="33">
        <f>MAX(C65:P65)</f>
        <v>10</v>
      </c>
      <c r="S65" s="33">
        <f>MIN(C65:P65)</f>
        <v>9</v>
      </c>
      <c r="T65" s="26">
        <f>AVERAGE(C65:P65)</f>
        <v>9.714285714285714</v>
      </c>
      <c r="U65" s="25">
        <f>STDEV(C65:P65)</f>
        <v>0.4879500364742694</v>
      </c>
    </row>
    <row r="66" spans="1:21" ht="12.75">
      <c r="A66" s="5">
        <v>9</v>
      </c>
      <c r="B66" s="17" t="s">
        <v>13</v>
      </c>
      <c r="C66" s="33"/>
      <c r="D66" s="33"/>
      <c r="E66" s="33">
        <v>10</v>
      </c>
      <c r="F66" s="33"/>
      <c r="G66" s="33">
        <v>9</v>
      </c>
      <c r="H66" s="33">
        <v>9</v>
      </c>
      <c r="I66" s="33">
        <v>9</v>
      </c>
      <c r="J66" s="33">
        <v>9</v>
      </c>
      <c r="L66" s="33">
        <v>8</v>
      </c>
      <c r="M66" s="33">
        <v>9</v>
      </c>
      <c r="N66" s="33"/>
      <c r="O66" s="33"/>
      <c r="P66" s="33"/>
      <c r="Q66" s="34"/>
      <c r="R66" s="33">
        <f>MAX(C66:P66)</f>
        <v>10</v>
      </c>
      <c r="S66" s="33">
        <f>MIN(C66:P66)</f>
        <v>8</v>
      </c>
      <c r="T66" s="26">
        <f>AVERAGE(C66:P66)</f>
        <v>9</v>
      </c>
      <c r="U66" s="25">
        <f>STDEV(C66:P66)</f>
        <v>0.5773502691896257</v>
      </c>
    </row>
    <row r="67" spans="1:21" ht="12.75">
      <c r="A67" s="5">
        <v>9</v>
      </c>
      <c r="B67" s="17" t="s">
        <v>12</v>
      </c>
      <c r="C67" s="33"/>
      <c r="D67" s="33"/>
      <c r="E67" s="33">
        <v>8</v>
      </c>
      <c r="F67" s="33"/>
      <c r="G67" s="33">
        <v>8</v>
      </c>
      <c r="H67" s="33">
        <v>8</v>
      </c>
      <c r="I67" s="33">
        <v>8</v>
      </c>
      <c r="J67" s="33">
        <v>8</v>
      </c>
      <c r="L67" s="33">
        <v>8</v>
      </c>
      <c r="M67" s="33">
        <v>8</v>
      </c>
      <c r="N67" s="33"/>
      <c r="O67" s="33"/>
      <c r="P67" s="33"/>
      <c r="Q67" s="34"/>
      <c r="R67" s="33">
        <f>MAX(C67:P67)</f>
        <v>8</v>
      </c>
      <c r="S67" s="33">
        <f>MIN(C67:P67)</f>
        <v>8</v>
      </c>
      <c r="T67" s="26">
        <f>AVERAGE(C67:P67)</f>
        <v>8</v>
      </c>
      <c r="U67" s="25">
        <f>STDEV(C67:P67)</f>
        <v>0</v>
      </c>
    </row>
    <row r="68" spans="1:21" ht="12.75">
      <c r="A68" s="5">
        <v>9</v>
      </c>
      <c r="B68" s="17" t="s">
        <v>41</v>
      </c>
      <c r="C68" s="33"/>
      <c r="D68" s="33"/>
      <c r="E68" s="33">
        <v>9.9</v>
      </c>
      <c r="F68" s="33"/>
      <c r="G68" s="33">
        <v>9.9</v>
      </c>
      <c r="H68" s="33">
        <v>9.9</v>
      </c>
      <c r="I68" s="33">
        <v>9.9</v>
      </c>
      <c r="J68" s="33">
        <v>9.9</v>
      </c>
      <c r="L68" s="33">
        <v>9.9</v>
      </c>
      <c r="M68" s="33">
        <v>9.9</v>
      </c>
      <c r="N68" s="33"/>
      <c r="O68" s="33"/>
      <c r="P68" s="33"/>
      <c r="Q68" s="34"/>
      <c r="R68" s="33">
        <f>MAX(C68:P68)</f>
        <v>9.9</v>
      </c>
      <c r="S68" s="33">
        <f>MIN(C68:P68)</f>
        <v>9.9</v>
      </c>
      <c r="T68" s="26">
        <f>AVERAGE(C68:P68)</f>
        <v>9.9</v>
      </c>
      <c r="U68" s="25">
        <f>STDEV(C68:P68)</f>
        <v>0</v>
      </c>
    </row>
    <row r="69" spans="1:21" ht="12.75">
      <c r="A69" s="5">
        <v>9</v>
      </c>
      <c r="B69" s="17" t="s">
        <v>15</v>
      </c>
      <c r="C69" s="33"/>
      <c r="D69" s="33"/>
      <c r="E69" s="33">
        <v>10</v>
      </c>
      <c r="F69" s="33"/>
      <c r="G69" s="33">
        <v>10</v>
      </c>
      <c r="H69" s="33">
        <v>10</v>
      </c>
      <c r="I69" s="33">
        <v>10</v>
      </c>
      <c r="J69" s="33">
        <v>10</v>
      </c>
      <c r="L69" s="33">
        <v>10</v>
      </c>
      <c r="M69" s="33">
        <v>10</v>
      </c>
      <c r="N69" s="33"/>
      <c r="O69" s="33"/>
      <c r="P69" s="33"/>
      <c r="Q69" s="34"/>
      <c r="R69" s="33">
        <f>MAX(C69:P69)</f>
        <v>10</v>
      </c>
      <c r="S69" s="33">
        <f>MIN(C69:P69)</f>
        <v>10</v>
      </c>
      <c r="T69" s="26">
        <f>AVERAGE(C69:P69)</f>
        <v>10</v>
      </c>
      <c r="U69" s="25">
        <f>STDEV(C69:P69)</f>
        <v>0</v>
      </c>
    </row>
    <row r="70" spans="1:21" ht="12.75">
      <c r="A70" s="5"/>
      <c r="B70" s="17"/>
      <c r="C70" s="35"/>
      <c r="D70" s="35"/>
      <c r="E70" s="35"/>
      <c r="F70" s="35"/>
      <c r="G70" s="35"/>
      <c r="H70" s="35"/>
      <c r="I70" s="35"/>
      <c r="J70" s="35"/>
      <c r="L70" s="35"/>
      <c r="M70" s="35"/>
      <c r="N70" s="35"/>
      <c r="O70" s="35"/>
      <c r="P70" s="35"/>
      <c r="Q70" s="35"/>
      <c r="T70" s="26"/>
      <c r="U70" s="25"/>
    </row>
    <row r="71" spans="1:21" ht="12.75">
      <c r="A71" s="5"/>
      <c r="B71" s="17"/>
      <c r="C71" s="35"/>
      <c r="D71" s="35"/>
      <c r="E71" s="35"/>
      <c r="F71" s="35"/>
      <c r="G71" s="35"/>
      <c r="H71" s="35"/>
      <c r="I71" s="35"/>
      <c r="J71" s="35"/>
      <c r="L71" s="35"/>
      <c r="M71" s="35"/>
      <c r="N71" s="35"/>
      <c r="O71" s="35"/>
      <c r="P71" s="35"/>
      <c r="Q71" s="35"/>
      <c r="T71" s="35"/>
      <c r="U71" s="25"/>
    </row>
    <row r="72" spans="1:21" ht="12.75">
      <c r="A72" s="5">
        <v>10</v>
      </c>
      <c r="B72" s="17" t="s">
        <v>14</v>
      </c>
      <c r="C72" s="33"/>
      <c r="D72" s="33"/>
      <c r="E72" s="33">
        <v>8</v>
      </c>
      <c r="F72" s="33"/>
      <c r="G72" s="33">
        <v>9</v>
      </c>
      <c r="H72" s="33">
        <v>9</v>
      </c>
      <c r="I72" s="33">
        <v>9</v>
      </c>
      <c r="J72" s="33">
        <v>9</v>
      </c>
      <c r="L72" s="33">
        <v>10</v>
      </c>
      <c r="M72" s="33">
        <v>9</v>
      </c>
      <c r="N72" s="33"/>
      <c r="O72" s="33"/>
      <c r="P72" s="33"/>
      <c r="Q72" s="34"/>
      <c r="R72" s="33">
        <f>MAX(C72:P72)</f>
        <v>10</v>
      </c>
      <c r="S72" s="33">
        <f>MIN(C72:P72)</f>
        <v>8</v>
      </c>
      <c r="T72" s="26">
        <f>AVERAGE(C72:P72)</f>
        <v>9</v>
      </c>
      <c r="U72" s="25">
        <f>STDEV(C72:P72)</f>
        <v>0.5773502691896257</v>
      </c>
    </row>
    <row r="73" spans="1:21" ht="12.75">
      <c r="A73" s="5">
        <v>10</v>
      </c>
      <c r="B73" s="17" t="s">
        <v>13</v>
      </c>
      <c r="C73" s="33"/>
      <c r="D73" s="33"/>
      <c r="E73" s="33">
        <v>10</v>
      </c>
      <c r="F73" s="33"/>
      <c r="G73" s="33">
        <v>10</v>
      </c>
      <c r="H73" s="33">
        <v>9</v>
      </c>
      <c r="I73" s="33">
        <v>9</v>
      </c>
      <c r="J73" s="33">
        <v>10</v>
      </c>
      <c r="L73" s="33">
        <v>9</v>
      </c>
      <c r="M73" s="33">
        <v>9</v>
      </c>
      <c r="N73" s="33"/>
      <c r="O73" s="33"/>
      <c r="P73" s="33"/>
      <c r="Q73" s="34"/>
      <c r="R73" s="33">
        <f>MAX(C73:P73)</f>
        <v>10</v>
      </c>
      <c r="S73" s="33">
        <f>MIN(C73:P73)</f>
        <v>9</v>
      </c>
      <c r="T73" s="26">
        <f>AVERAGE(C73:P73)</f>
        <v>9.428571428571429</v>
      </c>
      <c r="U73" s="25">
        <f>STDEV(C73:P73)</f>
        <v>0.5345224838248411</v>
      </c>
    </row>
    <row r="74" spans="1:21" ht="12.75">
      <c r="A74" s="5">
        <v>10</v>
      </c>
      <c r="B74" s="17" t="s">
        <v>12</v>
      </c>
      <c r="C74" s="33"/>
      <c r="D74" s="33"/>
      <c r="E74" s="33">
        <v>8</v>
      </c>
      <c r="F74" s="33"/>
      <c r="G74" s="33">
        <v>8</v>
      </c>
      <c r="H74" s="33">
        <v>7</v>
      </c>
      <c r="I74" s="33">
        <v>8</v>
      </c>
      <c r="J74" s="33">
        <v>7</v>
      </c>
      <c r="L74" s="33">
        <v>8</v>
      </c>
      <c r="M74" s="33">
        <v>8</v>
      </c>
      <c r="N74" s="33"/>
      <c r="O74" s="33"/>
      <c r="P74" s="33"/>
      <c r="Q74" s="34"/>
      <c r="R74" s="33">
        <f>MAX(C74:P74)</f>
        <v>8</v>
      </c>
      <c r="S74" s="33">
        <f>MIN(C74:P74)</f>
        <v>7</v>
      </c>
      <c r="T74" s="26">
        <f>AVERAGE(C74:P74)</f>
        <v>7.714285714285714</v>
      </c>
      <c r="U74" s="25">
        <f>STDEV(C74:P74)</f>
        <v>0.4879500364742694</v>
      </c>
    </row>
    <row r="75" spans="1:21" ht="12.75">
      <c r="A75" s="5">
        <v>10</v>
      </c>
      <c r="B75" s="17" t="s">
        <v>41</v>
      </c>
      <c r="C75" s="33"/>
      <c r="D75" s="33"/>
      <c r="E75" s="33">
        <v>9.9</v>
      </c>
      <c r="F75" s="33"/>
      <c r="G75" s="33">
        <v>9.9</v>
      </c>
      <c r="H75" s="33">
        <v>9.9</v>
      </c>
      <c r="I75" s="33">
        <v>9.9</v>
      </c>
      <c r="J75" s="33">
        <v>9.9</v>
      </c>
      <c r="L75" s="33">
        <v>9.9</v>
      </c>
      <c r="M75" s="33">
        <v>9.9</v>
      </c>
      <c r="N75" s="33"/>
      <c r="O75" s="33"/>
      <c r="P75" s="33"/>
      <c r="Q75" s="34"/>
      <c r="R75" s="33">
        <f>MAX(C75:P75)</f>
        <v>9.9</v>
      </c>
      <c r="S75" s="33">
        <f>MIN(C75:P75)</f>
        <v>9.9</v>
      </c>
      <c r="T75" s="26">
        <f>AVERAGE(C75:P75)</f>
        <v>9.9</v>
      </c>
      <c r="U75" s="25">
        <f>STDEV(C75:P75)</f>
        <v>0</v>
      </c>
    </row>
    <row r="76" spans="1:21" ht="12.75">
      <c r="A76" s="5">
        <v>10</v>
      </c>
      <c r="B76" s="17" t="s">
        <v>15</v>
      </c>
      <c r="C76" s="33"/>
      <c r="D76" s="33"/>
      <c r="E76" s="33">
        <v>10</v>
      </c>
      <c r="F76" s="33"/>
      <c r="G76" s="33">
        <v>10</v>
      </c>
      <c r="H76" s="33">
        <v>10</v>
      </c>
      <c r="I76" s="33">
        <v>10</v>
      </c>
      <c r="J76" s="33">
        <v>10</v>
      </c>
      <c r="L76" s="33">
        <v>10</v>
      </c>
      <c r="M76" s="33">
        <v>10</v>
      </c>
      <c r="N76" s="33"/>
      <c r="O76" s="33"/>
      <c r="P76" s="33"/>
      <c r="Q76" s="34"/>
      <c r="R76" s="33">
        <f>MAX(C76:P76)</f>
        <v>10</v>
      </c>
      <c r="S76" s="33">
        <f>MIN(C76:P76)</f>
        <v>10</v>
      </c>
      <c r="T76" s="26">
        <f>AVERAGE(C76:P76)</f>
        <v>10</v>
      </c>
      <c r="U76" s="25">
        <f>STDEV(C76:P76)</f>
        <v>0</v>
      </c>
    </row>
    <row r="77" spans="1:21" ht="12.75">
      <c r="A77" s="5"/>
      <c r="B77" s="17"/>
      <c r="C77" s="35"/>
      <c r="D77" s="35"/>
      <c r="E77" s="35"/>
      <c r="F77" s="35"/>
      <c r="G77" s="35"/>
      <c r="H77" s="35"/>
      <c r="I77" s="35"/>
      <c r="J77" s="35"/>
      <c r="L77" s="35"/>
      <c r="M77" s="35"/>
      <c r="N77" s="35"/>
      <c r="O77" s="35"/>
      <c r="P77" s="35"/>
      <c r="Q77" s="35"/>
      <c r="T77" s="26"/>
      <c r="U77" s="25"/>
    </row>
    <row r="78" spans="1:21" ht="12.75">
      <c r="A78" s="5"/>
      <c r="B78" s="17"/>
      <c r="C78" s="35"/>
      <c r="D78" s="35"/>
      <c r="E78" s="35"/>
      <c r="F78" s="35"/>
      <c r="G78" s="35"/>
      <c r="H78" s="35"/>
      <c r="I78" s="35"/>
      <c r="J78" s="35"/>
      <c r="L78" s="35"/>
      <c r="M78" s="35"/>
      <c r="N78" s="35"/>
      <c r="O78" s="35"/>
      <c r="P78" s="35"/>
      <c r="Q78" s="35"/>
      <c r="T78" s="26"/>
      <c r="U78" s="25"/>
    </row>
    <row r="79" spans="1:21" ht="12.75">
      <c r="A79" s="80" t="s">
        <v>82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ht="12.75">
      <c r="A80" s="5"/>
      <c r="B80" s="17"/>
      <c r="C80" s="33"/>
      <c r="D80" s="33"/>
      <c r="E80" s="33"/>
      <c r="F80" s="33"/>
      <c r="G80" s="33"/>
      <c r="H80" s="33"/>
      <c r="I80" s="33"/>
      <c r="J80" s="33"/>
      <c r="L80" s="33"/>
      <c r="M80" s="33"/>
      <c r="N80" s="33"/>
      <c r="O80" s="33"/>
      <c r="P80" s="33"/>
      <c r="Q80" s="34"/>
      <c r="T80" s="26"/>
      <c r="U80" s="25"/>
    </row>
    <row r="81" spans="1:21" ht="12.75">
      <c r="A81" s="5"/>
      <c r="B81" s="17"/>
      <c r="C81" s="33"/>
      <c r="D81" s="33"/>
      <c r="E81" s="33"/>
      <c r="F81" s="33"/>
      <c r="G81" s="33"/>
      <c r="H81" s="33"/>
      <c r="I81" s="33"/>
      <c r="J81" s="33"/>
      <c r="L81" s="33"/>
      <c r="M81" s="33"/>
      <c r="N81" s="33"/>
      <c r="O81" s="33"/>
      <c r="P81" s="33"/>
      <c r="Q81" s="34"/>
      <c r="T81" s="26"/>
      <c r="U81" s="25"/>
    </row>
    <row r="82" spans="1:21" ht="12.75">
      <c r="A82" s="5"/>
      <c r="B82" s="17"/>
      <c r="C82" s="33"/>
      <c r="D82" s="33"/>
      <c r="E82" s="33"/>
      <c r="F82" s="33"/>
      <c r="G82" s="33"/>
      <c r="H82" s="33"/>
      <c r="I82" s="33"/>
      <c r="J82" s="33"/>
      <c r="L82" s="33"/>
      <c r="M82" s="33"/>
      <c r="N82" s="33"/>
      <c r="O82" s="33"/>
      <c r="P82" s="33"/>
      <c r="Q82" s="34"/>
      <c r="T82" s="26"/>
      <c r="U82" s="25"/>
    </row>
    <row r="83" spans="1:21" ht="12.75">
      <c r="A83" s="5"/>
      <c r="B83" s="17"/>
      <c r="C83" s="33"/>
      <c r="D83" s="33"/>
      <c r="E83" s="33"/>
      <c r="F83" s="33"/>
      <c r="G83" s="33"/>
      <c r="H83" s="33"/>
      <c r="I83" s="33"/>
      <c r="J83" s="33"/>
      <c r="L83" s="33"/>
      <c r="M83" s="33"/>
      <c r="N83" s="33"/>
      <c r="O83" s="33"/>
      <c r="P83" s="33"/>
      <c r="Q83" s="34"/>
      <c r="T83" s="26"/>
      <c r="U83" s="25"/>
    </row>
    <row r="84" spans="1:21" ht="12.75">
      <c r="A84" s="5"/>
      <c r="B84" s="17"/>
      <c r="C84" s="35"/>
      <c r="D84" s="35"/>
      <c r="E84" s="35"/>
      <c r="F84" s="35"/>
      <c r="G84" s="35"/>
      <c r="H84" s="35"/>
      <c r="I84" s="35"/>
      <c r="J84" s="35"/>
      <c r="L84" s="35"/>
      <c r="M84" s="35"/>
      <c r="N84" s="35"/>
      <c r="O84" s="35"/>
      <c r="P84" s="35"/>
      <c r="Q84" s="35"/>
      <c r="T84" s="26"/>
      <c r="U84" s="25"/>
    </row>
    <row r="85" spans="1:21" ht="12.75">
      <c r="A85" s="5"/>
      <c r="B85" s="17"/>
      <c r="C85" s="35"/>
      <c r="D85" s="35"/>
      <c r="E85" s="35"/>
      <c r="F85" s="35"/>
      <c r="G85" s="35"/>
      <c r="H85" s="35"/>
      <c r="I85" s="35"/>
      <c r="J85" s="35"/>
      <c r="L85" s="35"/>
      <c r="M85" s="35"/>
      <c r="N85" s="35"/>
      <c r="O85" s="35"/>
      <c r="P85" s="35"/>
      <c r="Q85" s="35"/>
      <c r="T85" s="26"/>
      <c r="U85" s="25"/>
    </row>
    <row r="86" spans="1:21" ht="12.75">
      <c r="A86" s="5"/>
      <c r="B86" s="17"/>
      <c r="C86" s="33"/>
      <c r="D86" s="33"/>
      <c r="E86" s="33"/>
      <c r="F86" s="33"/>
      <c r="G86" s="33"/>
      <c r="H86" s="33"/>
      <c r="I86" s="33"/>
      <c r="J86" s="33"/>
      <c r="L86" s="33"/>
      <c r="M86" s="33"/>
      <c r="N86" s="33"/>
      <c r="O86" s="33"/>
      <c r="P86" s="33"/>
      <c r="Q86" s="34"/>
      <c r="T86" s="26"/>
      <c r="U86" s="25"/>
    </row>
    <row r="87" spans="1:21" ht="12.75">
      <c r="A87" s="5"/>
      <c r="B87" s="17"/>
      <c r="C87" s="33"/>
      <c r="D87" s="33"/>
      <c r="E87" s="33"/>
      <c r="F87" s="33"/>
      <c r="G87" s="33"/>
      <c r="H87" s="33"/>
      <c r="I87" s="33"/>
      <c r="J87" s="33"/>
      <c r="L87" s="33"/>
      <c r="M87" s="33"/>
      <c r="N87" s="33"/>
      <c r="O87" s="33"/>
      <c r="P87" s="33"/>
      <c r="Q87" s="34"/>
      <c r="T87" s="26"/>
      <c r="U87" s="25"/>
    </row>
    <row r="88" spans="1:21" ht="12.75">
      <c r="A88" s="5"/>
      <c r="B88" s="17"/>
      <c r="C88" s="33"/>
      <c r="D88" s="33"/>
      <c r="E88" s="33"/>
      <c r="F88" s="33"/>
      <c r="G88" s="33"/>
      <c r="H88" s="33"/>
      <c r="I88" s="33"/>
      <c r="J88" s="33"/>
      <c r="L88" s="33"/>
      <c r="M88" s="33"/>
      <c r="N88" s="33"/>
      <c r="O88" s="33"/>
      <c r="P88" s="33"/>
      <c r="Q88" s="34"/>
      <c r="T88" s="26"/>
      <c r="U88" s="25"/>
    </row>
    <row r="89" spans="1:21" ht="12.75">
      <c r="A89" s="5"/>
      <c r="B89" s="17"/>
      <c r="C89" s="33"/>
      <c r="D89" s="33"/>
      <c r="E89" s="33"/>
      <c r="F89" s="33"/>
      <c r="G89" s="33"/>
      <c r="H89" s="33"/>
      <c r="I89" s="33"/>
      <c r="J89" s="33"/>
      <c r="L89" s="33"/>
      <c r="M89" s="33"/>
      <c r="N89" s="33"/>
      <c r="O89" s="33"/>
      <c r="P89" s="33"/>
      <c r="Q89" s="34"/>
      <c r="T89" s="26"/>
      <c r="U89" s="25"/>
    </row>
    <row r="90" spans="1:21" ht="12.75">
      <c r="A90" s="5"/>
      <c r="B90" s="17"/>
      <c r="C90" s="33"/>
      <c r="D90" s="33"/>
      <c r="E90" s="33"/>
      <c r="F90" s="33"/>
      <c r="G90" s="33"/>
      <c r="H90" s="33"/>
      <c r="I90" s="33"/>
      <c r="J90" s="33"/>
      <c r="L90" s="33"/>
      <c r="M90" s="33"/>
      <c r="N90" s="33"/>
      <c r="O90" s="33"/>
      <c r="P90" s="33"/>
      <c r="Q90" s="34"/>
      <c r="T90" s="26"/>
      <c r="U90" s="25"/>
    </row>
    <row r="91" spans="1:21" ht="12.75">
      <c r="A91" s="5"/>
      <c r="B91" s="17"/>
      <c r="C91" s="33"/>
      <c r="D91" s="33"/>
      <c r="E91" s="33"/>
      <c r="F91" s="33"/>
      <c r="G91" s="33"/>
      <c r="H91" s="33"/>
      <c r="I91" s="33"/>
      <c r="J91" s="33"/>
      <c r="L91" s="33"/>
      <c r="M91" s="33"/>
      <c r="N91" s="33"/>
      <c r="O91" s="33"/>
      <c r="P91" s="33"/>
      <c r="Q91" s="34"/>
      <c r="T91" s="26"/>
      <c r="U91" s="25"/>
    </row>
    <row r="92" ht="12.75">
      <c r="T92" s="26"/>
    </row>
    <row r="93" spans="1:20" ht="12.75">
      <c r="A93" s="6"/>
      <c r="T93" s="26"/>
    </row>
    <row r="94" spans="1:21" ht="12.75">
      <c r="A94" s="5"/>
      <c r="B94" s="17"/>
      <c r="C94" s="33"/>
      <c r="D94" s="33"/>
      <c r="E94" s="33"/>
      <c r="F94" s="33"/>
      <c r="G94" s="33"/>
      <c r="H94" s="33"/>
      <c r="I94" s="33"/>
      <c r="J94" s="33"/>
      <c r="L94" s="33"/>
      <c r="M94" s="33"/>
      <c r="N94" s="33"/>
      <c r="O94" s="33"/>
      <c r="P94" s="33"/>
      <c r="Q94" s="34"/>
      <c r="T94" s="26"/>
      <c r="U94" s="25"/>
    </row>
    <row r="95" spans="1:21" ht="12.75">
      <c r="A95" s="5"/>
      <c r="B95" s="17"/>
      <c r="C95" s="33"/>
      <c r="D95" s="33"/>
      <c r="E95" s="33"/>
      <c r="F95" s="33"/>
      <c r="G95" s="33"/>
      <c r="H95" s="33"/>
      <c r="I95" s="33"/>
      <c r="J95" s="33"/>
      <c r="L95" s="33"/>
      <c r="M95" s="33"/>
      <c r="N95" s="33"/>
      <c r="O95" s="33"/>
      <c r="P95" s="33"/>
      <c r="Q95" s="34"/>
      <c r="T95" s="26"/>
      <c r="U95" s="25"/>
    </row>
    <row r="96" spans="1:21" ht="12.75">
      <c r="A96" s="5"/>
      <c r="B96" s="17"/>
      <c r="C96" s="33"/>
      <c r="D96" s="33"/>
      <c r="E96" s="33"/>
      <c r="F96" s="33"/>
      <c r="G96" s="33"/>
      <c r="H96" s="33"/>
      <c r="I96" s="33"/>
      <c r="J96" s="33"/>
      <c r="L96" s="33"/>
      <c r="M96" s="33"/>
      <c r="N96" s="33"/>
      <c r="O96" s="33"/>
      <c r="P96" s="33"/>
      <c r="Q96" s="34"/>
      <c r="T96" s="26"/>
      <c r="U96" s="25"/>
    </row>
    <row r="97" spans="1:21" ht="12.75">
      <c r="A97" s="5"/>
      <c r="B97" s="17"/>
      <c r="C97" s="33"/>
      <c r="D97" s="33"/>
      <c r="E97" s="33"/>
      <c r="F97" s="33"/>
      <c r="G97" s="33"/>
      <c r="H97" s="33"/>
      <c r="I97" s="33"/>
      <c r="J97" s="33"/>
      <c r="L97" s="33"/>
      <c r="M97" s="33"/>
      <c r="N97" s="33"/>
      <c r="O97" s="33"/>
      <c r="P97" s="33"/>
      <c r="Q97" s="34"/>
      <c r="T97" s="26"/>
      <c r="U97" s="25"/>
    </row>
    <row r="98" spans="1:21" ht="12.75">
      <c r="A98" s="5"/>
      <c r="B98" s="17"/>
      <c r="C98" s="33"/>
      <c r="D98" s="33"/>
      <c r="E98" s="33"/>
      <c r="F98" s="33"/>
      <c r="G98" s="33"/>
      <c r="H98" s="33"/>
      <c r="I98" s="33"/>
      <c r="J98" s="33"/>
      <c r="L98" s="33"/>
      <c r="M98" s="33"/>
      <c r="N98" s="33"/>
      <c r="O98" s="33"/>
      <c r="P98" s="33"/>
      <c r="Q98" s="34"/>
      <c r="T98" s="26"/>
      <c r="U98" s="25"/>
    </row>
    <row r="99" spans="1:21" ht="12.75">
      <c r="A99" s="5"/>
      <c r="B99" s="17"/>
      <c r="C99" s="35"/>
      <c r="D99" s="35"/>
      <c r="E99" s="35"/>
      <c r="F99" s="35"/>
      <c r="G99" s="35"/>
      <c r="H99" s="35"/>
      <c r="I99" s="35"/>
      <c r="J99" s="35"/>
      <c r="L99" s="35"/>
      <c r="M99" s="35"/>
      <c r="N99" s="35"/>
      <c r="O99" s="35"/>
      <c r="P99" s="35"/>
      <c r="Q99" s="35"/>
      <c r="T99" s="26"/>
      <c r="U99" s="25"/>
    </row>
    <row r="100" spans="20:21" ht="12.75">
      <c r="T100" s="26"/>
      <c r="U100" s="25"/>
    </row>
    <row r="101" spans="1:21" ht="12.75">
      <c r="A101" s="5"/>
      <c r="B101" s="17"/>
      <c r="C101" s="33"/>
      <c r="D101" s="33"/>
      <c r="E101" s="33"/>
      <c r="F101" s="33"/>
      <c r="G101" s="33"/>
      <c r="H101" s="33"/>
      <c r="I101" s="33"/>
      <c r="J101" s="33"/>
      <c r="L101" s="33"/>
      <c r="M101" s="33"/>
      <c r="N101" s="33"/>
      <c r="O101" s="33"/>
      <c r="P101" s="33"/>
      <c r="Q101" s="34"/>
      <c r="T101" s="26"/>
      <c r="U101" s="25"/>
    </row>
    <row r="102" spans="1:21" ht="12.75">
      <c r="A102" s="5"/>
      <c r="B102" s="17"/>
      <c r="C102" s="33"/>
      <c r="D102" s="33"/>
      <c r="E102" s="33"/>
      <c r="F102" s="33"/>
      <c r="G102" s="33"/>
      <c r="H102" s="33"/>
      <c r="I102" s="33"/>
      <c r="J102" s="33"/>
      <c r="L102" s="33"/>
      <c r="M102" s="33"/>
      <c r="N102" s="33"/>
      <c r="O102" s="33"/>
      <c r="P102" s="33"/>
      <c r="Q102" s="34"/>
      <c r="T102" s="26"/>
      <c r="U102" s="25"/>
    </row>
    <row r="103" spans="1:21" ht="12.75">
      <c r="A103" s="5"/>
      <c r="B103" s="17"/>
      <c r="C103" s="33"/>
      <c r="D103" s="33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Q103" s="34"/>
      <c r="T103" s="26"/>
      <c r="U103" s="25"/>
    </row>
    <row r="104" spans="1:21" ht="12.75">
      <c r="A104" s="5"/>
      <c r="B104" s="17"/>
      <c r="C104" s="33"/>
      <c r="D104" s="33"/>
      <c r="E104" s="33"/>
      <c r="F104" s="33"/>
      <c r="G104" s="33"/>
      <c r="H104" s="33"/>
      <c r="I104" s="33"/>
      <c r="J104" s="33"/>
      <c r="L104" s="33"/>
      <c r="M104" s="33"/>
      <c r="N104" s="33"/>
      <c r="O104" s="33"/>
      <c r="P104" s="33"/>
      <c r="Q104" s="34"/>
      <c r="T104" s="26"/>
      <c r="U104" s="25"/>
    </row>
    <row r="105" spans="1:21" ht="12.75">
      <c r="A105" s="5"/>
      <c r="B105" s="17"/>
      <c r="C105" s="33"/>
      <c r="D105" s="33"/>
      <c r="E105" s="33"/>
      <c r="F105" s="33"/>
      <c r="G105" s="33"/>
      <c r="H105" s="33"/>
      <c r="I105" s="33"/>
      <c r="J105" s="33"/>
      <c r="L105" s="33"/>
      <c r="M105" s="33"/>
      <c r="N105" s="33"/>
      <c r="O105" s="33"/>
      <c r="P105" s="33"/>
      <c r="Q105" s="34"/>
      <c r="T105" s="26"/>
      <c r="U105" s="25"/>
    </row>
    <row r="106" spans="1:21" ht="12.75">
      <c r="A106" s="5"/>
      <c r="B106" s="17"/>
      <c r="C106" s="35"/>
      <c r="D106" s="35"/>
      <c r="E106" s="35"/>
      <c r="F106" s="35"/>
      <c r="G106" s="35"/>
      <c r="H106" s="35"/>
      <c r="I106" s="35"/>
      <c r="J106" s="35"/>
      <c r="L106" s="35"/>
      <c r="M106" s="35"/>
      <c r="N106" s="35"/>
      <c r="O106" s="35"/>
      <c r="P106" s="35"/>
      <c r="Q106" s="35"/>
      <c r="T106" s="26"/>
      <c r="U106" s="25"/>
    </row>
    <row r="107" spans="2:21" ht="12.75">
      <c r="B107" s="10"/>
      <c r="T107" s="26"/>
      <c r="U107" s="25"/>
    </row>
    <row r="108" spans="1:21" ht="12.75">
      <c r="A108" s="5"/>
      <c r="B108" s="17"/>
      <c r="C108" s="33"/>
      <c r="D108" s="33"/>
      <c r="E108" s="33"/>
      <c r="F108" s="33"/>
      <c r="G108" s="33"/>
      <c r="H108" s="33"/>
      <c r="I108" s="33"/>
      <c r="J108" s="33"/>
      <c r="L108" s="33"/>
      <c r="M108" s="33"/>
      <c r="N108" s="33"/>
      <c r="O108" s="33"/>
      <c r="P108" s="33"/>
      <c r="Q108" s="34"/>
      <c r="T108" s="26"/>
      <c r="U108" s="25"/>
    </row>
    <row r="109" spans="1:21" ht="12.75">
      <c r="A109" s="5"/>
      <c r="B109" s="17"/>
      <c r="C109" s="33"/>
      <c r="D109" s="33"/>
      <c r="E109" s="33"/>
      <c r="F109" s="33"/>
      <c r="G109" s="33"/>
      <c r="H109" s="33"/>
      <c r="I109" s="33"/>
      <c r="J109" s="33"/>
      <c r="L109" s="33"/>
      <c r="M109" s="33"/>
      <c r="N109" s="33"/>
      <c r="O109" s="33"/>
      <c r="P109" s="33"/>
      <c r="Q109" s="34"/>
      <c r="T109" s="26"/>
      <c r="U109" s="25"/>
    </row>
    <row r="110" spans="1:21" ht="12.75">
      <c r="A110" s="5"/>
      <c r="B110" s="17"/>
      <c r="C110" s="33"/>
      <c r="D110" s="33"/>
      <c r="E110" s="33"/>
      <c r="F110" s="33"/>
      <c r="G110" s="33"/>
      <c r="H110" s="33"/>
      <c r="I110" s="33"/>
      <c r="J110" s="33"/>
      <c r="L110" s="33"/>
      <c r="M110" s="33"/>
      <c r="N110" s="33"/>
      <c r="O110" s="33"/>
      <c r="P110" s="33"/>
      <c r="Q110" s="34"/>
      <c r="T110" s="26"/>
      <c r="U110" s="25"/>
    </row>
    <row r="111" spans="1:21" ht="12.75">
      <c r="A111" s="5"/>
      <c r="B111" s="17"/>
      <c r="C111" s="33"/>
      <c r="D111" s="33"/>
      <c r="E111" s="33"/>
      <c r="F111" s="33"/>
      <c r="G111" s="33"/>
      <c r="H111" s="33"/>
      <c r="I111" s="33"/>
      <c r="J111" s="33"/>
      <c r="L111" s="33"/>
      <c r="M111" s="33"/>
      <c r="N111" s="33"/>
      <c r="O111" s="33"/>
      <c r="P111" s="33"/>
      <c r="Q111" s="34"/>
      <c r="T111" s="26"/>
      <c r="U111" s="25"/>
    </row>
    <row r="112" spans="1:21" ht="12.75">
      <c r="A112" s="5"/>
      <c r="B112" s="17"/>
      <c r="C112" s="33"/>
      <c r="D112" s="33"/>
      <c r="E112" s="33"/>
      <c r="F112" s="33"/>
      <c r="G112" s="33"/>
      <c r="H112" s="33"/>
      <c r="I112" s="33"/>
      <c r="J112" s="33"/>
      <c r="L112" s="33"/>
      <c r="M112" s="33"/>
      <c r="N112" s="33"/>
      <c r="O112" s="33"/>
      <c r="P112" s="33"/>
      <c r="Q112" s="34"/>
      <c r="T112" s="26"/>
      <c r="U112" s="25"/>
    </row>
    <row r="113" spans="1:21" ht="12.75">
      <c r="A113" s="5"/>
      <c r="B113" s="17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T113" s="26"/>
      <c r="U113" s="25"/>
    </row>
    <row r="114" ht="12.75">
      <c r="T114" s="26"/>
    </row>
    <row r="115" spans="1:21" ht="12.75">
      <c r="A115" s="5"/>
      <c r="B115" s="17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T115" s="26"/>
      <c r="U115" s="25"/>
    </row>
    <row r="116" spans="1:21" ht="12.75">
      <c r="A116" s="5"/>
      <c r="B116" s="17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T116" s="26"/>
      <c r="U116" s="25"/>
    </row>
    <row r="117" spans="1:21" ht="12.75">
      <c r="A117" s="5"/>
      <c r="B117" s="17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T117" s="26"/>
      <c r="U117" s="25"/>
    </row>
    <row r="118" spans="1:21" ht="12.75">
      <c r="A118" s="5"/>
      <c r="B118" s="17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T118" s="26"/>
      <c r="U118" s="25"/>
    </row>
    <row r="119" spans="1:21" ht="12.75">
      <c r="A119" s="5"/>
      <c r="B119" s="17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T119" s="26"/>
      <c r="U119" s="25"/>
    </row>
    <row r="120" spans="1:21" ht="12.75">
      <c r="A120" s="5"/>
      <c r="B120" s="17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T120" s="26"/>
      <c r="U120" s="25"/>
    </row>
    <row r="121" spans="1:21" ht="12.75">
      <c r="A121" s="5"/>
      <c r="B121" s="1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T121" s="35"/>
      <c r="U121" s="25"/>
    </row>
    <row r="122" spans="1:20" ht="12.75">
      <c r="A122" s="5"/>
      <c r="T122" s="26"/>
    </row>
    <row r="123" spans="1:21" ht="12.75">
      <c r="A123" s="5"/>
      <c r="B123" s="3"/>
      <c r="T123" s="26"/>
      <c r="U123" s="25"/>
    </row>
    <row r="124" spans="1:21" ht="12.75">
      <c r="A124" s="5"/>
      <c r="B124" s="3"/>
      <c r="T124" s="26"/>
      <c r="U124" s="25"/>
    </row>
    <row r="125" spans="1:21" ht="12.75">
      <c r="A125" s="5"/>
      <c r="B125" s="3"/>
      <c r="T125" s="26"/>
      <c r="U125" s="25"/>
    </row>
    <row r="126" spans="1:21" ht="12.75">
      <c r="A126" s="5"/>
      <c r="B126" s="3"/>
      <c r="T126" s="26"/>
      <c r="U126" s="25"/>
    </row>
    <row r="127" spans="1:21" ht="12.75">
      <c r="A127" s="5"/>
      <c r="B127" s="3"/>
      <c r="T127" s="26"/>
      <c r="U127" s="25"/>
    </row>
    <row r="128" spans="1:21" ht="12.75">
      <c r="A128" s="5"/>
      <c r="B128" s="10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T128" s="26"/>
      <c r="U128" s="25"/>
    </row>
    <row r="130" spans="1:21" ht="12.75">
      <c r="A130" s="5"/>
      <c r="B130" s="3"/>
      <c r="T130" s="26"/>
      <c r="U130" s="25"/>
    </row>
    <row r="131" spans="1:21" ht="12.75">
      <c r="A131" s="5"/>
      <c r="B131" s="3"/>
      <c r="T131" s="26"/>
      <c r="U131" s="25"/>
    </row>
    <row r="132" spans="1:21" ht="12.75">
      <c r="A132" s="5"/>
      <c r="B132" s="3"/>
      <c r="T132" s="26"/>
      <c r="U132" s="25"/>
    </row>
    <row r="133" spans="1:21" ht="12.75">
      <c r="A133" s="5"/>
      <c r="B133" s="3"/>
      <c r="T133" s="26"/>
      <c r="U133" s="25"/>
    </row>
    <row r="134" spans="1:21" ht="12.75">
      <c r="A134" s="5"/>
      <c r="B134" s="3"/>
      <c r="T134" s="26"/>
      <c r="U134" s="25"/>
    </row>
    <row r="135" spans="1:21" ht="12.75">
      <c r="A135" s="5"/>
      <c r="B135" s="3"/>
      <c r="T135" s="26"/>
      <c r="U135" s="25"/>
    </row>
    <row r="136" spans="1:21" ht="12.75">
      <c r="A136" s="5"/>
      <c r="B136" s="10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T136" s="26"/>
      <c r="U136" s="25"/>
    </row>
    <row r="137" spans="1:21" ht="12.75">
      <c r="A137" s="5"/>
      <c r="B137" s="10"/>
      <c r="T137" s="26"/>
      <c r="U137" s="25"/>
    </row>
    <row r="138" spans="1:21" ht="12.75">
      <c r="A138" s="5"/>
      <c r="B138" s="10"/>
      <c r="T138" s="26"/>
      <c r="U138" s="25"/>
    </row>
    <row r="139" spans="1:21" ht="12.75">
      <c r="A139" s="5"/>
      <c r="B139" s="10"/>
      <c r="T139" s="26"/>
      <c r="U139" s="25"/>
    </row>
    <row r="140" spans="1:21" ht="12.75">
      <c r="A140" s="5"/>
      <c r="B140" s="10"/>
      <c r="T140" s="26"/>
      <c r="U140" s="25"/>
    </row>
    <row r="141" spans="1:21" ht="12.75">
      <c r="A141" s="5"/>
      <c r="B141" s="10"/>
      <c r="T141" s="26"/>
      <c r="U141" s="25"/>
    </row>
    <row r="142" spans="1:21" ht="12.75">
      <c r="A142" s="5"/>
      <c r="B142" s="10"/>
      <c r="T142" s="26"/>
      <c r="U142" s="25"/>
    </row>
    <row r="143" spans="1:21" ht="12.75">
      <c r="A143" s="5"/>
      <c r="B143" s="10"/>
      <c r="T143" s="26"/>
      <c r="U143" s="25"/>
    </row>
    <row r="144" spans="1:21" ht="12.75">
      <c r="A144" s="5"/>
      <c r="B144" s="10"/>
      <c r="T144" s="26"/>
      <c r="U144" s="25"/>
    </row>
    <row r="145" spans="6:22" ht="12.75">
      <c r="F145" s="6"/>
      <c r="G145" s="6"/>
      <c r="H145" s="6"/>
      <c r="I145" s="6"/>
      <c r="Q145" s="6"/>
      <c r="R145" s="28"/>
      <c r="V145" s="5"/>
    </row>
    <row r="146" spans="1:21" ht="12.75">
      <c r="A146" s="6"/>
      <c r="B146" s="1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28"/>
      <c r="S146" s="28"/>
      <c r="T146" s="6"/>
      <c r="U146" s="6"/>
    </row>
    <row r="147" spans="1:21" ht="12.75">
      <c r="A147" s="5"/>
      <c r="B147" s="6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T147" s="26"/>
      <c r="U147" s="25"/>
    </row>
    <row r="148" spans="1:21" ht="12.75">
      <c r="A148" s="5"/>
      <c r="B148" s="6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T148" s="26"/>
      <c r="U148" s="25"/>
    </row>
    <row r="149" spans="1:21" ht="12.75">
      <c r="A149" s="5"/>
      <c r="B149" s="6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T149" s="26"/>
      <c r="U149" s="25"/>
    </row>
    <row r="150" spans="1:21" ht="12.75">
      <c r="A150" s="5"/>
      <c r="B150" s="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5"/>
      <c r="T150" s="26"/>
      <c r="U150" s="25"/>
    </row>
    <row r="151" spans="1:21" ht="12.75">
      <c r="A151" s="5"/>
      <c r="B151" s="6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T151" s="26"/>
      <c r="U151" s="25"/>
    </row>
    <row r="152" spans="1:21" ht="12.75">
      <c r="A152" s="5"/>
      <c r="B152" s="6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T152" s="26"/>
      <c r="U152" s="25"/>
    </row>
    <row r="153" spans="1:21" ht="12.75">
      <c r="A153" s="5"/>
      <c r="B153" s="6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T153" s="26"/>
      <c r="U153" s="25"/>
    </row>
    <row r="154" spans="1:21" ht="12.75">
      <c r="A154" s="5"/>
      <c r="B154" s="6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T154" s="26"/>
      <c r="U154" s="25"/>
    </row>
    <row r="155" spans="1:21" ht="12.75">
      <c r="A155" s="5"/>
      <c r="B155" s="6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5"/>
      <c r="T155" s="26"/>
      <c r="U155" s="25"/>
    </row>
    <row r="156" spans="1:21" ht="12.75">
      <c r="A156" s="5"/>
      <c r="B156" s="6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T156" s="26"/>
      <c r="U156" s="25"/>
    </row>
    <row r="157" spans="1:21" ht="12.75">
      <c r="A157" s="22"/>
      <c r="B157" s="8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T157" s="26"/>
      <c r="U157" s="25"/>
    </row>
    <row r="158" spans="1:20" ht="12.75">
      <c r="A158" s="8"/>
      <c r="B158" s="8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T158" s="26"/>
    </row>
    <row r="159" spans="1:21" ht="12.75">
      <c r="A159" s="22"/>
      <c r="B159" s="6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T159" s="26"/>
      <c r="U159" s="25"/>
    </row>
    <row r="160" spans="1:21" ht="12.75">
      <c r="A160" s="5"/>
      <c r="B160" s="6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T160" s="26"/>
      <c r="U160" s="25"/>
    </row>
    <row r="161" spans="1:21" ht="12.75">
      <c r="A161" s="5"/>
      <c r="B161" s="6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T161" s="26"/>
      <c r="U161" s="25"/>
    </row>
    <row r="162" spans="1:21" ht="12.75">
      <c r="A162" s="5"/>
      <c r="B162" s="6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T162" s="26"/>
      <c r="U162" s="25"/>
    </row>
    <row r="163" spans="1:21" ht="12.75">
      <c r="A163" s="5"/>
      <c r="B163" s="6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T163" s="26"/>
      <c r="U163" s="25"/>
    </row>
    <row r="164" spans="1:21" ht="12.75">
      <c r="A164" s="5"/>
      <c r="B164" s="6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T164" s="26"/>
      <c r="U164" s="25"/>
    </row>
    <row r="165" spans="1:21" ht="12.75">
      <c r="A165" s="5"/>
      <c r="B165" s="6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T165" s="26"/>
      <c r="U165" s="25"/>
    </row>
    <row r="166" spans="1:21" ht="12.75">
      <c r="A166" s="5"/>
      <c r="B166" s="6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T166" s="26"/>
      <c r="U166" s="25"/>
    </row>
    <row r="167" spans="1:21" ht="12.75">
      <c r="A167" s="5"/>
      <c r="B167" s="6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T167" s="26"/>
      <c r="U167" s="25"/>
    </row>
    <row r="168" spans="1:21" ht="12.75">
      <c r="A168" s="5"/>
      <c r="B168" s="6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T168" s="26"/>
      <c r="U168" s="25"/>
    </row>
    <row r="169" spans="1:21" ht="12.75">
      <c r="A169" s="5"/>
      <c r="B169" s="6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T169" s="26"/>
      <c r="U169" s="25"/>
    </row>
    <row r="170" spans="1:21" ht="12.75">
      <c r="A170" s="22"/>
      <c r="B170" s="8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T170" s="26"/>
      <c r="U170" s="25"/>
    </row>
    <row r="171" spans="1:21" ht="12.75">
      <c r="A171" s="22"/>
      <c r="B171" s="8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T171" s="26"/>
      <c r="U171" s="25"/>
    </row>
    <row r="172" spans="1:21" ht="12.75">
      <c r="A172" s="22"/>
      <c r="B172" s="6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T172" s="26"/>
      <c r="U172" s="25"/>
    </row>
    <row r="173" spans="1:21" ht="12.75">
      <c r="A173" s="5"/>
      <c r="B173" s="6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T173" s="26"/>
      <c r="U173" s="25"/>
    </row>
    <row r="174" spans="1:21" ht="12.75">
      <c r="A174" s="5"/>
      <c r="B174" s="6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T174" s="26"/>
      <c r="U174" s="25"/>
    </row>
    <row r="175" spans="1:21" ht="12.75">
      <c r="A175" s="5"/>
      <c r="B175" s="6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5"/>
      <c r="T175" s="26"/>
      <c r="U175" s="25"/>
    </row>
    <row r="176" spans="1:21" ht="12.75">
      <c r="A176" s="5"/>
      <c r="B176" s="6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T176" s="26"/>
      <c r="U176" s="25"/>
    </row>
    <row r="177" spans="1:21" ht="12.75">
      <c r="A177" s="5"/>
      <c r="B177" s="6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T177" s="26"/>
      <c r="U177" s="25"/>
    </row>
    <row r="178" spans="1:21" ht="12.75">
      <c r="A178" s="5"/>
      <c r="B178" s="6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T178" s="26"/>
      <c r="U178" s="25"/>
    </row>
    <row r="179" spans="1:21" ht="12.75">
      <c r="A179" s="5"/>
      <c r="B179" s="6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T179" s="26"/>
      <c r="U179" s="25"/>
    </row>
    <row r="180" spans="1:21" ht="12.75">
      <c r="A180" s="5"/>
      <c r="B180" s="6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T180" s="26"/>
      <c r="U180" s="25"/>
    </row>
    <row r="181" spans="1:21" ht="12.75">
      <c r="A181" s="5"/>
      <c r="B181" s="6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5"/>
      <c r="T181" s="26"/>
      <c r="U181" s="25"/>
    </row>
    <row r="182" spans="1:21" ht="12.75">
      <c r="A182" s="5"/>
      <c r="B182" s="6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5"/>
      <c r="T182" s="26"/>
      <c r="U182" s="25"/>
    </row>
    <row r="183" spans="1:21" ht="12.75">
      <c r="A183" s="22"/>
      <c r="B183" s="8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T183" s="26"/>
      <c r="U183" s="25"/>
    </row>
    <row r="184" spans="1:20" ht="12.75">
      <c r="A184" s="8"/>
      <c r="B184" s="8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T184" s="26"/>
    </row>
    <row r="185" spans="1:21" ht="12.75">
      <c r="A185" s="22"/>
      <c r="B185" s="6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T185" s="26"/>
      <c r="U185" s="25"/>
    </row>
    <row r="186" spans="1:21" ht="12.75">
      <c r="A186" s="5"/>
      <c r="B186" s="6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T186" s="26"/>
      <c r="U186" s="25"/>
    </row>
    <row r="187" spans="1:21" ht="12.75">
      <c r="A187" s="5"/>
      <c r="B187" s="6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T187" s="26"/>
      <c r="U187" s="25"/>
    </row>
    <row r="188" spans="1:21" ht="12.75">
      <c r="A188" s="5"/>
      <c r="B188" s="6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5"/>
      <c r="T188" s="26"/>
      <c r="U188" s="25"/>
    </row>
    <row r="189" spans="1:21" ht="12.75">
      <c r="A189" s="5"/>
      <c r="B189" s="6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T189" s="26"/>
      <c r="U189" s="25"/>
    </row>
    <row r="190" spans="1:21" ht="12.75">
      <c r="A190" s="5"/>
      <c r="B190" s="6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T190" s="26"/>
      <c r="U190" s="25"/>
    </row>
    <row r="191" spans="1:21" ht="12.75">
      <c r="A191" s="5"/>
      <c r="B191" s="6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T191" s="26"/>
      <c r="U191" s="25"/>
    </row>
    <row r="192" spans="1:21" ht="12.75">
      <c r="A192" s="5"/>
      <c r="B192" s="6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T192" s="26"/>
      <c r="U192" s="25"/>
    </row>
    <row r="193" spans="1:21" ht="12.75">
      <c r="A193" s="4"/>
      <c r="B193" s="6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T193" s="26"/>
      <c r="U193" s="25"/>
    </row>
    <row r="194" spans="1:21" ht="12.75">
      <c r="A194" s="5"/>
      <c r="B194" s="6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5"/>
      <c r="T194" s="26"/>
      <c r="U194" s="25"/>
    </row>
    <row r="195" spans="1:21" ht="12.75">
      <c r="A195" s="5"/>
      <c r="B195" s="6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T195" s="26"/>
      <c r="U195" s="25"/>
    </row>
    <row r="196" spans="1:21" ht="12.75">
      <c r="A196" s="22"/>
      <c r="B196" s="8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T196" s="26"/>
      <c r="U196" s="25"/>
    </row>
    <row r="197" spans="1:20" ht="12.75">
      <c r="A197" s="8"/>
      <c r="B197" s="8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T197" s="26"/>
    </row>
    <row r="198" spans="1:21" ht="12.75">
      <c r="A198" s="22"/>
      <c r="B198" s="6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T198" s="26"/>
      <c r="U198" s="25"/>
    </row>
    <row r="199" spans="1:21" ht="12.75">
      <c r="A199" s="5"/>
      <c r="B199" s="6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T199" s="26"/>
      <c r="U199" s="25"/>
    </row>
    <row r="200" spans="1:21" ht="12.75">
      <c r="A200" s="5"/>
      <c r="B200" s="6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T200" s="26"/>
      <c r="U200" s="25"/>
    </row>
    <row r="201" spans="1:21" ht="12.75">
      <c r="A201" s="5"/>
      <c r="B201" s="6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T201" s="26"/>
      <c r="U201" s="25"/>
    </row>
    <row r="202" spans="1:21" ht="12.75">
      <c r="A202" s="5"/>
      <c r="B202" s="6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T202" s="26"/>
      <c r="U202" s="25"/>
    </row>
    <row r="203" spans="1:21" ht="12.75">
      <c r="A203" s="5"/>
      <c r="B203" s="6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T203" s="26"/>
      <c r="U203" s="25"/>
    </row>
    <row r="204" spans="1:21" ht="12.75">
      <c r="A204" s="5"/>
      <c r="B204" s="6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T204" s="26"/>
      <c r="U204" s="25"/>
    </row>
    <row r="205" spans="1:21" ht="12.75">
      <c r="A205" s="5"/>
      <c r="B205" s="6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T205" s="26"/>
      <c r="U205" s="25"/>
    </row>
    <row r="206" spans="1:21" ht="12.75">
      <c r="A206" s="5"/>
      <c r="B206" s="6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T206" s="26"/>
      <c r="U206" s="25"/>
    </row>
    <row r="207" spans="1:21" ht="12.75">
      <c r="A207" s="5"/>
      <c r="B207" s="6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T207" s="26"/>
      <c r="U207" s="25"/>
    </row>
    <row r="208" spans="1:21" ht="12.75">
      <c r="A208" s="5"/>
      <c r="B208" s="6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T208" s="26"/>
      <c r="U208" s="25"/>
    </row>
    <row r="209" spans="1:21" ht="12.75">
      <c r="A209" s="22"/>
      <c r="B209" s="8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T209" s="26"/>
      <c r="U209" s="25"/>
    </row>
    <row r="210" spans="1:21" ht="12.75">
      <c r="A210" s="22"/>
      <c r="B210" s="8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T210" s="26"/>
      <c r="U210" s="25"/>
    </row>
    <row r="211" spans="1:21" ht="12.75">
      <c r="A211" s="22"/>
      <c r="B211" s="6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T211" s="26"/>
      <c r="U211" s="25"/>
    </row>
    <row r="212" spans="1:21" ht="12.75">
      <c r="A212" s="5"/>
      <c r="B212" s="6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T212" s="26"/>
      <c r="U212" s="25"/>
    </row>
    <row r="213" spans="1:21" ht="12.75">
      <c r="A213" s="5"/>
      <c r="B213" s="6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T213" s="26"/>
      <c r="U213" s="25"/>
    </row>
    <row r="214" spans="1:21" ht="12.75">
      <c r="A214" s="5"/>
      <c r="B214" s="6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T214" s="26"/>
      <c r="U214" s="25"/>
    </row>
    <row r="215" spans="1:21" ht="12.75">
      <c r="A215" s="5"/>
      <c r="B215" s="6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T215" s="26"/>
      <c r="U215" s="25"/>
    </row>
    <row r="216" spans="1:21" ht="12.75">
      <c r="A216" s="5"/>
      <c r="B216" s="6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T216" s="26"/>
      <c r="U216" s="25"/>
    </row>
    <row r="217" spans="1:21" ht="12.75">
      <c r="A217" s="5"/>
      <c r="B217" s="6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T217" s="26"/>
      <c r="U217" s="25"/>
    </row>
    <row r="218" spans="1:21" ht="12.75">
      <c r="A218" s="5"/>
      <c r="B218" s="6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T218" s="26"/>
      <c r="U218" s="25"/>
    </row>
    <row r="219" spans="1:21" ht="12.75">
      <c r="A219" s="5"/>
      <c r="B219" s="6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T219" s="26"/>
      <c r="U219" s="25"/>
    </row>
    <row r="220" spans="1:21" ht="12.75">
      <c r="A220" s="5"/>
      <c r="B220" s="6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T220" s="26"/>
      <c r="U220" s="25"/>
    </row>
    <row r="221" spans="1:21" ht="12.75">
      <c r="A221" s="22"/>
      <c r="B221" s="8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T221" s="26"/>
      <c r="U221" s="25"/>
    </row>
    <row r="222" spans="1:21" ht="12.75">
      <c r="A222" s="22"/>
      <c r="B222" s="8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T222" s="26"/>
      <c r="U222" s="25"/>
    </row>
    <row r="223" spans="1:21" ht="12.75">
      <c r="A223" s="22"/>
      <c r="B223" s="6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T223" s="26"/>
      <c r="U223" s="25"/>
    </row>
    <row r="224" spans="1:21" ht="12.75">
      <c r="A224" s="22"/>
      <c r="B224" s="6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T224" s="26"/>
      <c r="U224" s="25"/>
    </row>
    <row r="225" spans="1:21" ht="12.75">
      <c r="A225" s="5"/>
      <c r="B225" s="6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T225" s="26"/>
      <c r="U225" s="25"/>
    </row>
    <row r="226" spans="1:21" ht="12.75">
      <c r="A226" s="5"/>
      <c r="B226" s="6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T226" s="26"/>
      <c r="U226" s="25"/>
    </row>
    <row r="227" spans="1:21" ht="12.75">
      <c r="A227" s="5"/>
      <c r="B227" s="6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T227" s="26"/>
      <c r="U227" s="25"/>
    </row>
    <row r="228" spans="1:21" ht="12.75">
      <c r="A228" s="5"/>
      <c r="B228" s="6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T228" s="26"/>
      <c r="U228" s="25"/>
    </row>
    <row r="229" spans="1:21" ht="12.75">
      <c r="A229" s="5"/>
      <c r="B229" s="6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T229" s="26"/>
      <c r="U229" s="25"/>
    </row>
    <row r="230" spans="1:21" ht="12.75">
      <c r="A230" s="5"/>
      <c r="B230" s="6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T230" s="26"/>
      <c r="U230" s="25"/>
    </row>
    <row r="231" spans="1:21" ht="12.75">
      <c r="A231" s="5"/>
      <c r="B231" s="6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T231" s="26"/>
      <c r="U231" s="25"/>
    </row>
    <row r="232" spans="1:21" ht="12.75">
      <c r="A232" s="5"/>
      <c r="B232" s="6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T232" s="26"/>
      <c r="U232" s="25"/>
    </row>
    <row r="233" spans="1:21" ht="12.75">
      <c r="A233" s="5"/>
      <c r="B233" s="6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T233" s="26"/>
      <c r="U233" s="25"/>
    </row>
    <row r="234" spans="1:21" ht="12.75">
      <c r="A234" s="5"/>
      <c r="B234" s="6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T234" s="26"/>
      <c r="U234" s="25"/>
    </row>
    <row r="235" spans="1:21" ht="12.75">
      <c r="A235" s="22"/>
      <c r="B235" s="8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T235" s="26"/>
      <c r="U235" s="25"/>
    </row>
    <row r="236" spans="1:21" ht="12.75">
      <c r="A236" s="22"/>
      <c r="B236" s="8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T236" s="26"/>
      <c r="U236" s="25"/>
    </row>
    <row r="237" spans="1:21" ht="12.75">
      <c r="A237" s="22"/>
      <c r="B237" s="6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T237" s="26"/>
      <c r="U237" s="25"/>
    </row>
    <row r="238" spans="1:21" ht="12.75">
      <c r="A238" s="5"/>
      <c r="B238" s="20"/>
      <c r="T238" s="26"/>
      <c r="U238" s="25"/>
    </row>
    <row r="239" spans="1:21" ht="12.75">
      <c r="A239" s="5"/>
      <c r="B239" s="20"/>
      <c r="T239" s="26"/>
      <c r="U239" s="25"/>
    </row>
    <row r="240" spans="1:21" ht="12.75">
      <c r="A240" s="5"/>
      <c r="B240" s="2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T240" s="26"/>
      <c r="U240" s="25"/>
    </row>
    <row r="241" spans="1:21" ht="12.75">
      <c r="A241" s="5"/>
      <c r="B241" s="3"/>
      <c r="T241" s="26"/>
      <c r="U241" s="25"/>
    </row>
    <row r="242" spans="1:21" ht="12.75">
      <c r="A242" s="4"/>
      <c r="T242" s="26"/>
      <c r="U242" s="25"/>
    </row>
    <row r="243" ht="12.75">
      <c r="T243" s="26"/>
    </row>
    <row r="244" spans="1:21" ht="12.75">
      <c r="A244" s="4"/>
      <c r="T244" s="26"/>
      <c r="U244" s="25"/>
    </row>
    <row r="245" spans="1:21" ht="12.75">
      <c r="A245" s="4"/>
      <c r="T245" s="26"/>
      <c r="U245" s="25"/>
    </row>
    <row r="246" spans="1:21" ht="12.75">
      <c r="A246" s="4"/>
      <c r="T246" s="26"/>
      <c r="U246" s="25"/>
    </row>
    <row r="247" ht="12.75">
      <c r="T247" s="26"/>
    </row>
    <row r="248" ht="12.75">
      <c r="T248" s="26"/>
    </row>
    <row r="249" ht="12.75">
      <c r="T249" s="26"/>
    </row>
    <row r="250" ht="12.75">
      <c r="T250" s="26"/>
    </row>
    <row r="251" spans="3:20" ht="12.75">
      <c r="C251" s="7" t="s">
        <v>1</v>
      </c>
      <c r="T251" s="26"/>
    </row>
    <row r="252" ht="12.75">
      <c r="T252" s="26"/>
    </row>
    <row r="253" ht="12.75">
      <c r="T253" s="26"/>
    </row>
    <row r="254" spans="2:21" ht="12.75">
      <c r="B254" s="10"/>
      <c r="T254" s="26"/>
      <c r="U254" s="25"/>
    </row>
    <row r="255" ht="12.75">
      <c r="T255" s="26"/>
    </row>
    <row r="256" ht="12.75">
      <c r="T256" s="26"/>
    </row>
  </sheetData>
  <mergeCells count="5">
    <mergeCell ref="A79:U79"/>
    <mergeCell ref="A2:V2"/>
    <mergeCell ref="A1:U1"/>
    <mergeCell ref="A5:U5"/>
    <mergeCell ref="C7:P7"/>
  </mergeCells>
  <printOptions gridLines="1"/>
  <pageMargins left="0" right="0.25" top="0.75" bottom="0.75" header="0" footer="0"/>
  <pageSetup horizontalDpi="300" verticalDpi="300" orientation="portrait" scale="85" r:id="rId1"/>
  <headerFooter alignWithMargins="0">
    <oddHeader xml:space="preserve">&amp;C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82"/>
  <sheetViews>
    <sheetView tabSelected="1" workbookViewId="0" topLeftCell="A1">
      <pane ySplit="7" topLeftCell="BM20" activePane="bottomLeft" state="frozen"/>
      <selection pane="topLeft" activeCell="A1" sqref="A1"/>
      <selection pane="bottomLeft" activeCell="A46" sqref="A46:W46"/>
    </sheetView>
  </sheetViews>
  <sheetFormatPr defaultColWidth="9.140625" defaultRowHeight="12.75"/>
  <cols>
    <col min="1" max="1" width="6.7109375" style="7" customWidth="1"/>
    <col min="2" max="2" width="6.140625" style="7" customWidth="1"/>
    <col min="3" max="16" width="5.7109375" style="7" customWidth="1"/>
    <col min="17" max="17" width="4.8515625" style="7" customWidth="1"/>
    <col min="18" max="19" width="6.00390625" style="7" customWidth="1"/>
    <col min="20" max="21" width="8.140625" style="7" customWidth="1"/>
    <col min="22" max="22" width="4.140625" style="7" customWidth="1"/>
    <col min="23" max="23" width="8.7109375" style="55" customWidth="1"/>
    <col min="24" max="24" width="12.421875" style="0" customWidth="1"/>
    <col min="25" max="16384" width="8.7109375" style="0" customWidth="1"/>
  </cols>
  <sheetData>
    <row r="1" spans="1:21" ht="15.75">
      <c r="A1" s="76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5.75">
      <c r="A2" s="74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0" ht="15.75">
      <c r="A3" s="27" t="s">
        <v>1</v>
      </c>
      <c r="B3" s="2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ht="12.75">
      <c r="A4" s="78" t="s">
        <v>16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0" ht="12.7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4" ht="12.75">
      <c r="A6" s="9"/>
      <c r="B6" s="9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9"/>
      <c r="R6" s="9"/>
      <c r="S6" s="9"/>
      <c r="T6" s="9"/>
      <c r="X6" s="8"/>
    </row>
    <row r="7" spans="1:24" ht="12.75">
      <c r="A7" s="8" t="s">
        <v>10</v>
      </c>
      <c r="B7" s="8"/>
      <c r="C7" s="8">
        <v>4</v>
      </c>
      <c r="D7" s="8">
        <v>6</v>
      </c>
      <c r="E7" s="13">
        <v>7</v>
      </c>
      <c r="F7" s="13">
        <v>10</v>
      </c>
      <c r="G7" s="13">
        <v>11</v>
      </c>
      <c r="H7" s="13">
        <v>16</v>
      </c>
      <c r="I7" s="13">
        <v>22</v>
      </c>
      <c r="J7" s="13">
        <v>25</v>
      </c>
      <c r="K7" s="69">
        <v>27</v>
      </c>
      <c r="L7" s="13">
        <v>29</v>
      </c>
      <c r="M7" s="13">
        <v>30</v>
      </c>
      <c r="N7" s="13">
        <v>31</v>
      </c>
      <c r="O7" s="13">
        <v>32</v>
      </c>
      <c r="P7" s="13">
        <v>33</v>
      </c>
      <c r="Q7" s="13"/>
      <c r="R7" s="8" t="s">
        <v>5</v>
      </c>
      <c r="S7" s="8" t="s">
        <v>6</v>
      </c>
      <c r="T7" s="8" t="s">
        <v>7</v>
      </c>
      <c r="U7" s="8" t="s">
        <v>8</v>
      </c>
      <c r="V7" s="8"/>
      <c r="W7" s="56" t="s">
        <v>54</v>
      </c>
      <c r="X7" s="57" t="s">
        <v>55</v>
      </c>
    </row>
    <row r="8" spans="1:24" ht="12.75">
      <c r="A8" s="23" t="s">
        <v>34</v>
      </c>
      <c r="B8" s="72" t="s">
        <v>17</v>
      </c>
      <c r="E8" s="7">
        <v>19</v>
      </c>
      <c r="G8" s="7">
        <v>18</v>
      </c>
      <c r="I8" s="7">
        <v>22</v>
      </c>
      <c r="J8" s="7">
        <v>16</v>
      </c>
      <c r="K8" s="7">
        <v>15</v>
      </c>
      <c r="L8" s="7">
        <v>15</v>
      </c>
      <c r="M8" s="7">
        <v>17</v>
      </c>
      <c r="O8" s="13"/>
      <c r="P8" s="13"/>
      <c r="Q8" s="13"/>
      <c r="R8" s="9">
        <f>MAX(C8:P8)</f>
        <v>22</v>
      </c>
      <c r="S8" s="9">
        <f>MIN(C8:P8)</f>
        <v>15</v>
      </c>
      <c r="T8" s="31">
        <f>AVERAGE(C8:P8)</f>
        <v>17.428571428571427</v>
      </c>
      <c r="U8" s="32">
        <f>STDEV(C8:P8)</f>
        <v>2.507132682112037</v>
      </c>
      <c r="V8" s="8"/>
      <c r="W8" s="7">
        <v>1</v>
      </c>
      <c r="X8" s="7">
        <v>17.5</v>
      </c>
    </row>
    <row r="9" spans="1:24" ht="12.75">
      <c r="A9" s="9" t="s">
        <v>34</v>
      </c>
      <c r="B9" s="72" t="s">
        <v>18</v>
      </c>
      <c r="E9" s="7">
        <v>8</v>
      </c>
      <c r="G9" s="7">
        <v>10</v>
      </c>
      <c r="I9" s="7">
        <v>10</v>
      </c>
      <c r="J9" s="7">
        <v>10</v>
      </c>
      <c r="K9" s="7">
        <v>11</v>
      </c>
      <c r="L9" s="7">
        <v>9</v>
      </c>
      <c r="M9" s="7">
        <v>10</v>
      </c>
      <c r="O9" s="13"/>
      <c r="P9" s="13"/>
      <c r="Q9" s="13"/>
      <c r="R9" s="9">
        <f>MAX(C9:P9)</f>
        <v>11</v>
      </c>
      <c r="S9" s="9">
        <f>MIN(C9:P9)</f>
        <v>8</v>
      </c>
      <c r="T9" s="31">
        <f>AVERAGE(C9:P9)</f>
        <v>9.714285714285714</v>
      </c>
      <c r="U9" s="32">
        <f>STDEV(C9:P9)</f>
        <v>0.9511897312113432</v>
      </c>
      <c r="V9" s="8"/>
      <c r="W9" s="7">
        <v>1</v>
      </c>
      <c r="X9" s="7">
        <v>9.8</v>
      </c>
    </row>
    <row r="10" spans="1:24" ht="12.75">
      <c r="A10" s="9"/>
      <c r="B10" s="72"/>
      <c r="O10" s="13"/>
      <c r="P10" s="13"/>
      <c r="Q10" s="13"/>
      <c r="R10" s="8"/>
      <c r="S10" s="8"/>
      <c r="T10" s="8"/>
      <c r="U10" s="8"/>
      <c r="V10" s="8"/>
      <c r="W10" s="7"/>
      <c r="X10" s="7"/>
    </row>
    <row r="11" spans="1:24" ht="12.75">
      <c r="A11" s="23" t="s">
        <v>35</v>
      </c>
      <c r="B11" s="72" t="s">
        <v>17</v>
      </c>
      <c r="E11" s="7">
        <v>26</v>
      </c>
      <c r="G11" s="7">
        <v>26</v>
      </c>
      <c r="I11" s="7">
        <v>28</v>
      </c>
      <c r="J11" s="7">
        <v>27</v>
      </c>
      <c r="K11" s="7">
        <v>28</v>
      </c>
      <c r="L11" s="7">
        <v>23</v>
      </c>
      <c r="M11" s="7">
        <v>25</v>
      </c>
      <c r="O11" s="13"/>
      <c r="P11" s="13"/>
      <c r="Q11" s="13"/>
      <c r="R11" s="9">
        <f>MAX(C11:P11)</f>
        <v>28</v>
      </c>
      <c r="S11" s="9">
        <f>MIN(C11:P11)</f>
        <v>23</v>
      </c>
      <c r="T11" s="31">
        <f>AVERAGE(C11:P11)</f>
        <v>26.142857142857142</v>
      </c>
      <c r="U11" s="32">
        <f>STDEV(C11:P11)</f>
        <v>1.772810520855849</v>
      </c>
      <c r="V11" s="8"/>
      <c r="W11" s="63">
        <v>2</v>
      </c>
      <c r="X11" s="63">
        <v>27.3</v>
      </c>
    </row>
    <row r="12" spans="1:24" ht="12.75">
      <c r="A12" s="9" t="s">
        <v>35</v>
      </c>
      <c r="B12" s="72" t="s">
        <v>18</v>
      </c>
      <c r="E12" s="7">
        <v>16</v>
      </c>
      <c r="G12" s="7">
        <v>21</v>
      </c>
      <c r="I12" s="7">
        <v>16</v>
      </c>
      <c r="J12" s="7">
        <v>16</v>
      </c>
      <c r="K12" s="7">
        <v>20</v>
      </c>
      <c r="L12" s="7">
        <v>13</v>
      </c>
      <c r="M12" s="7">
        <v>14</v>
      </c>
      <c r="O12" s="13"/>
      <c r="P12" s="13"/>
      <c r="Q12" s="13"/>
      <c r="R12" s="9">
        <f>MAX(C12:P12)</f>
        <v>21</v>
      </c>
      <c r="S12" s="9">
        <f>MIN(C12:P12)</f>
        <v>13</v>
      </c>
      <c r="T12" s="31">
        <f>AVERAGE(C12:P12)</f>
        <v>16.571428571428573</v>
      </c>
      <c r="U12" s="32">
        <f>STDEV(C12:P12)</f>
        <v>2.93582145558064</v>
      </c>
      <c r="V12" s="8"/>
      <c r="W12" s="7">
        <v>2</v>
      </c>
      <c r="X12" s="7">
        <v>19.3</v>
      </c>
    </row>
    <row r="13" spans="1:24" ht="12.75">
      <c r="A13" s="9"/>
      <c r="B13" s="72"/>
      <c r="O13" s="13"/>
      <c r="P13" s="13"/>
      <c r="Q13" s="13"/>
      <c r="R13" s="8"/>
      <c r="S13" s="8"/>
      <c r="T13" s="8"/>
      <c r="U13" s="8"/>
      <c r="V13" s="8"/>
      <c r="W13" s="7"/>
      <c r="X13" s="7"/>
    </row>
    <row r="14" spans="1:24" ht="12.75">
      <c r="A14" s="23" t="s">
        <v>36</v>
      </c>
      <c r="B14" s="72" t="s">
        <v>17</v>
      </c>
      <c r="E14" s="7">
        <v>16</v>
      </c>
      <c r="G14" s="7">
        <v>15</v>
      </c>
      <c r="I14" s="7">
        <v>14</v>
      </c>
      <c r="J14" s="7">
        <v>15</v>
      </c>
      <c r="K14" s="7">
        <v>17</v>
      </c>
      <c r="L14" s="7">
        <v>19</v>
      </c>
      <c r="M14" s="7">
        <v>14</v>
      </c>
      <c r="O14" s="13"/>
      <c r="P14" s="13"/>
      <c r="Q14" s="13"/>
      <c r="R14" s="9">
        <f>MAX(C14:P14)</f>
        <v>19</v>
      </c>
      <c r="S14" s="9">
        <f>MIN(C14:P14)</f>
        <v>14</v>
      </c>
      <c r="T14" s="31">
        <f>AVERAGE(C14:P14)</f>
        <v>15.714285714285714</v>
      </c>
      <c r="U14" s="32">
        <f>STDEV(C14:P14)</f>
        <v>1.79947082168487</v>
      </c>
      <c r="V14" s="8"/>
      <c r="W14" s="7">
        <v>7</v>
      </c>
      <c r="X14" s="7">
        <v>14.8</v>
      </c>
    </row>
    <row r="15" spans="1:24" ht="12.75">
      <c r="A15" s="9" t="s">
        <v>36</v>
      </c>
      <c r="B15" s="72" t="s">
        <v>18</v>
      </c>
      <c r="E15" s="7">
        <v>10</v>
      </c>
      <c r="G15" s="7">
        <v>9</v>
      </c>
      <c r="I15" s="7">
        <v>10</v>
      </c>
      <c r="J15" s="7">
        <v>7</v>
      </c>
      <c r="K15" s="7">
        <v>9</v>
      </c>
      <c r="L15" s="7">
        <v>7</v>
      </c>
      <c r="M15" s="7">
        <v>9</v>
      </c>
      <c r="O15" s="13"/>
      <c r="P15" s="13"/>
      <c r="Q15" s="13"/>
      <c r="R15" s="9">
        <f>MAX(C15:P15)</f>
        <v>10</v>
      </c>
      <c r="S15" s="9">
        <f>MIN(C15:P15)</f>
        <v>7</v>
      </c>
      <c r="T15" s="31">
        <f>AVERAGE(C15:P15)</f>
        <v>8.714285714285714</v>
      </c>
      <c r="U15" s="32">
        <f>STDEV(C15:P15)</f>
        <v>1.2535663410560185</v>
      </c>
      <c r="V15" s="8"/>
      <c r="W15" s="7">
        <v>7</v>
      </c>
      <c r="X15" s="7">
        <v>10.6</v>
      </c>
    </row>
    <row r="16" spans="1:24" ht="12.75">
      <c r="A16" s="9"/>
      <c r="B16" s="72"/>
      <c r="O16" s="13"/>
      <c r="P16" s="13"/>
      <c r="Q16" s="13"/>
      <c r="R16" s="8"/>
      <c r="S16" s="8"/>
      <c r="T16" s="8"/>
      <c r="U16" s="8"/>
      <c r="V16" s="8"/>
      <c r="W16" s="7"/>
      <c r="X16" s="7"/>
    </row>
    <row r="17" spans="1:24" ht="12.75">
      <c r="A17" s="23" t="s">
        <v>37</v>
      </c>
      <c r="B17" s="72" t="s">
        <v>17</v>
      </c>
      <c r="E17" s="7">
        <v>25</v>
      </c>
      <c r="G17" s="7">
        <v>27</v>
      </c>
      <c r="I17" s="7">
        <v>25</v>
      </c>
      <c r="J17" s="7">
        <v>23</v>
      </c>
      <c r="K17" s="7">
        <v>26</v>
      </c>
      <c r="L17" s="7">
        <v>22</v>
      </c>
      <c r="M17" s="7">
        <v>26</v>
      </c>
      <c r="O17" s="13"/>
      <c r="P17" s="13"/>
      <c r="Q17" s="13"/>
      <c r="R17" s="9">
        <f>MAX(C17:P17)</f>
        <v>27</v>
      </c>
      <c r="S17" s="9">
        <f>MIN(C17:P17)</f>
        <v>22</v>
      </c>
      <c r="T17" s="31">
        <f>AVERAGE(C17:P17)</f>
        <v>24.857142857142858</v>
      </c>
      <c r="U17" s="32">
        <f>STDEV(C17:P17)</f>
        <v>1.772810520855849</v>
      </c>
      <c r="V17" s="8"/>
      <c r="W17" s="7">
        <v>8</v>
      </c>
      <c r="X17" s="33">
        <v>25.5</v>
      </c>
    </row>
    <row r="18" spans="1:24" ht="12.75">
      <c r="A18" s="9" t="s">
        <v>37</v>
      </c>
      <c r="B18" s="72" t="s">
        <v>18</v>
      </c>
      <c r="E18" s="7">
        <v>19</v>
      </c>
      <c r="G18" s="7">
        <v>17</v>
      </c>
      <c r="I18" s="7">
        <v>20</v>
      </c>
      <c r="J18" s="7">
        <v>19</v>
      </c>
      <c r="K18" s="7">
        <v>20</v>
      </c>
      <c r="L18" s="7">
        <v>13</v>
      </c>
      <c r="M18" s="7">
        <v>18</v>
      </c>
      <c r="O18" s="13"/>
      <c r="P18" s="13"/>
      <c r="Q18" s="13"/>
      <c r="R18" s="9">
        <f>MAX(C18:P18)</f>
        <v>20</v>
      </c>
      <c r="S18" s="9">
        <f>MIN(C18:P18)</f>
        <v>13</v>
      </c>
      <c r="T18" s="31">
        <f>AVERAGE(C18:P18)</f>
        <v>18</v>
      </c>
      <c r="U18" s="32">
        <f>STDEV(C18:P18)</f>
        <v>2.449489742783178</v>
      </c>
      <c r="V18" s="8"/>
      <c r="W18" s="7">
        <v>8</v>
      </c>
      <c r="X18" s="7">
        <v>18.5</v>
      </c>
    </row>
    <row r="19" spans="1:24" ht="12.75">
      <c r="A19" s="8"/>
      <c r="B19" s="8"/>
      <c r="C19" s="8"/>
      <c r="D19" s="8"/>
      <c r="E19" s="13"/>
      <c r="F19" s="13"/>
      <c r="G19" s="13"/>
      <c r="H19" s="13"/>
      <c r="I19" s="13"/>
      <c r="J19" s="13"/>
      <c r="K19" s="71"/>
      <c r="L19" s="13"/>
      <c r="M19" s="13"/>
      <c r="N19" s="13"/>
      <c r="O19" s="13"/>
      <c r="P19" s="13"/>
      <c r="Q19" s="13"/>
      <c r="R19" s="8"/>
      <c r="S19" s="8"/>
      <c r="T19" s="8"/>
      <c r="U19" s="8"/>
      <c r="V19" s="8"/>
      <c r="W19" s="56"/>
      <c r="X19" s="57"/>
    </row>
    <row r="20" spans="1:24" ht="12.75">
      <c r="A20" s="23">
        <v>5</v>
      </c>
      <c r="B20" s="9" t="s">
        <v>17</v>
      </c>
      <c r="C20" s="9"/>
      <c r="D20" s="9"/>
      <c r="E20" s="9">
        <v>15</v>
      </c>
      <c r="F20" s="9"/>
      <c r="G20" s="7">
        <v>16</v>
      </c>
      <c r="I20" s="9">
        <v>14</v>
      </c>
      <c r="J20" s="9">
        <v>14</v>
      </c>
      <c r="K20" s="9">
        <v>13</v>
      </c>
      <c r="L20" s="9">
        <v>12</v>
      </c>
      <c r="M20" s="9">
        <v>14</v>
      </c>
      <c r="N20" s="9"/>
      <c r="O20" s="9"/>
      <c r="P20" s="9"/>
      <c r="Q20" s="9"/>
      <c r="R20" s="9">
        <f>MAX(C20:P20)</f>
        <v>16</v>
      </c>
      <c r="S20" s="9">
        <f>MIN(C20:P20)</f>
        <v>12</v>
      </c>
      <c r="T20" s="31">
        <f>AVERAGE(C20:P20)</f>
        <v>14</v>
      </c>
      <c r="U20" s="32">
        <f>STDEV(C20:P20)</f>
        <v>1.2909944487358056</v>
      </c>
      <c r="V20" s="32"/>
      <c r="W20" s="54">
        <v>10</v>
      </c>
      <c r="X20" s="33">
        <v>14.4</v>
      </c>
    </row>
    <row r="21" spans="1:24" ht="12.75">
      <c r="A21" s="23">
        <v>5</v>
      </c>
      <c r="B21" s="9" t="s">
        <v>18</v>
      </c>
      <c r="C21" s="9"/>
      <c r="D21" s="9"/>
      <c r="E21" s="9">
        <v>8</v>
      </c>
      <c r="F21" s="9"/>
      <c r="G21" s="7">
        <v>8</v>
      </c>
      <c r="I21" s="9">
        <v>9</v>
      </c>
      <c r="J21" s="9">
        <v>7</v>
      </c>
      <c r="K21" s="9">
        <v>6</v>
      </c>
      <c r="L21" s="9">
        <v>6</v>
      </c>
      <c r="M21" s="9">
        <v>8</v>
      </c>
      <c r="N21" s="9"/>
      <c r="O21" s="9"/>
      <c r="P21" s="9"/>
      <c r="Q21" s="9"/>
      <c r="R21" s="9">
        <f>MAX(C21:P21)</f>
        <v>9</v>
      </c>
      <c r="S21" s="9">
        <f>MIN(C21:P21)</f>
        <v>6</v>
      </c>
      <c r="T21" s="31">
        <f>AVERAGE(C21:P21)</f>
        <v>7.428571428571429</v>
      </c>
      <c r="U21" s="32">
        <f>STDEV(C21:P21)</f>
        <v>1.1338934190276824</v>
      </c>
      <c r="V21" s="32"/>
      <c r="W21" s="54">
        <v>10</v>
      </c>
      <c r="X21" s="33">
        <v>8.2</v>
      </c>
    </row>
    <row r="22" spans="1:24" ht="12.75">
      <c r="A22" s="9"/>
      <c r="B22" s="9"/>
      <c r="C22" s="9"/>
      <c r="D22" s="9"/>
      <c r="E22" s="9"/>
      <c r="F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31"/>
      <c r="U22" s="32"/>
      <c r="V22" s="32"/>
      <c r="W22" s="54"/>
      <c r="X22" s="33"/>
    </row>
    <row r="23" spans="1:24" ht="12.75">
      <c r="A23" s="58">
        <v>6</v>
      </c>
      <c r="B23" s="9" t="s">
        <v>17</v>
      </c>
      <c r="C23" s="9"/>
      <c r="D23" s="9"/>
      <c r="E23" s="9">
        <v>13</v>
      </c>
      <c r="F23" s="9"/>
      <c r="G23" s="7">
        <v>11</v>
      </c>
      <c r="I23" s="9">
        <v>12</v>
      </c>
      <c r="J23" s="9">
        <v>12</v>
      </c>
      <c r="K23" s="9">
        <v>11</v>
      </c>
      <c r="L23" s="9">
        <v>12</v>
      </c>
      <c r="M23" s="9">
        <v>13</v>
      </c>
      <c r="N23" s="9"/>
      <c r="O23" s="9"/>
      <c r="P23" s="9"/>
      <c r="Q23" s="9"/>
      <c r="R23" s="9">
        <f>MAX(C23:P23)</f>
        <v>13</v>
      </c>
      <c r="S23" s="9">
        <f>MIN(C23:P23)</f>
        <v>11</v>
      </c>
      <c r="T23" s="31">
        <f>AVERAGE(C23:P23)</f>
        <v>12</v>
      </c>
      <c r="U23" s="32">
        <f>STDEV(C23:P23)</f>
        <v>0.816496580927726</v>
      </c>
      <c r="V23" s="32"/>
      <c r="W23" s="54">
        <v>19</v>
      </c>
      <c r="X23" s="33">
        <v>12.3</v>
      </c>
    </row>
    <row r="24" spans="1:24" ht="12.75">
      <c r="A24" s="58">
        <v>6</v>
      </c>
      <c r="B24" s="9" t="s">
        <v>18</v>
      </c>
      <c r="C24" s="9"/>
      <c r="D24" s="9"/>
      <c r="E24" s="9">
        <v>6</v>
      </c>
      <c r="F24" s="9"/>
      <c r="G24" s="7">
        <v>5</v>
      </c>
      <c r="I24" s="9">
        <v>7</v>
      </c>
      <c r="J24" s="9">
        <v>6</v>
      </c>
      <c r="K24" s="9">
        <v>5</v>
      </c>
      <c r="L24" s="9">
        <v>6</v>
      </c>
      <c r="M24" s="9">
        <v>8</v>
      </c>
      <c r="N24" s="9"/>
      <c r="O24" s="9"/>
      <c r="P24" s="9"/>
      <c r="Q24" s="9"/>
      <c r="R24" s="9">
        <f>MAX(C24:P24)</f>
        <v>8</v>
      </c>
      <c r="S24" s="9">
        <f>MIN(C24:P24)</f>
        <v>5</v>
      </c>
      <c r="T24" s="31">
        <f>AVERAGE(C24:P24)</f>
        <v>6.142857142857143</v>
      </c>
      <c r="U24" s="32">
        <f>STDEV(C24:P24)</f>
        <v>1.0690449676496956</v>
      </c>
      <c r="V24" s="32"/>
      <c r="W24" s="54">
        <v>19</v>
      </c>
      <c r="X24" s="33">
        <v>6.8</v>
      </c>
    </row>
    <row r="25" spans="1:24" ht="12.75">
      <c r="A25" s="9"/>
      <c r="B25" s="9"/>
      <c r="C25" s="9"/>
      <c r="D25" s="9"/>
      <c r="E25" s="9"/>
      <c r="F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31"/>
      <c r="U25" s="32"/>
      <c r="V25" s="32"/>
      <c r="W25" s="54"/>
      <c r="X25" s="33"/>
    </row>
    <row r="26" spans="1:24" ht="12.75">
      <c r="A26" s="23">
        <v>7</v>
      </c>
      <c r="B26" s="9" t="s">
        <v>17</v>
      </c>
      <c r="C26" s="9"/>
      <c r="D26" s="9"/>
      <c r="E26" s="9">
        <v>20</v>
      </c>
      <c r="F26" s="9"/>
      <c r="G26" s="7">
        <v>18</v>
      </c>
      <c r="I26" s="9">
        <v>19</v>
      </c>
      <c r="J26" s="9">
        <v>19</v>
      </c>
      <c r="K26" s="9">
        <v>17</v>
      </c>
      <c r="L26" s="9">
        <v>19</v>
      </c>
      <c r="M26" s="9">
        <v>21</v>
      </c>
      <c r="N26" s="9"/>
      <c r="O26" s="9"/>
      <c r="P26" s="9"/>
      <c r="Q26" s="9"/>
      <c r="R26" s="9">
        <f>MAX(C26:P26)</f>
        <v>21</v>
      </c>
      <c r="S26" s="9">
        <f>MIN(C26:P26)</f>
        <v>17</v>
      </c>
      <c r="T26" s="31">
        <f>AVERAGE(C26:P26)</f>
        <v>19</v>
      </c>
      <c r="U26" s="32">
        <f>STDEV(C26:P26)</f>
        <v>1.2909944487358056</v>
      </c>
      <c r="V26" s="32"/>
      <c r="W26" s="54">
        <v>23</v>
      </c>
      <c r="X26" s="33">
        <v>20.7</v>
      </c>
    </row>
    <row r="27" spans="1:24" ht="12.75">
      <c r="A27" s="23">
        <v>7</v>
      </c>
      <c r="B27" s="9" t="s">
        <v>18</v>
      </c>
      <c r="C27" s="9"/>
      <c r="D27" s="9"/>
      <c r="E27" s="9">
        <v>14</v>
      </c>
      <c r="F27" s="9"/>
      <c r="G27" s="7">
        <v>14</v>
      </c>
      <c r="I27" s="9">
        <v>14</v>
      </c>
      <c r="J27" s="9">
        <v>15</v>
      </c>
      <c r="K27" s="9">
        <v>13</v>
      </c>
      <c r="L27" s="9">
        <v>11</v>
      </c>
      <c r="M27" s="9">
        <v>17</v>
      </c>
      <c r="N27" s="9"/>
      <c r="O27" s="9"/>
      <c r="P27" s="9"/>
      <c r="Q27" s="9"/>
      <c r="R27" s="9">
        <f>MAX(C27:P27)</f>
        <v>17</v>
      </c>
      <c r="S27" s="9">
        <f>MIN(C27:P27)</f>
        <v>11</v>
      </c>
      <c r="T27" s="31">
        <f>AVERAGE(C27:P27)</f>
        <v>14</v>
      </c>
      <c r="U27" s="32">
        <f>STDEV(C27:P27)</f>
        <v>1.8257418583505538</v>
      </c>
      <c r="V27" s="32"/>
      <c r="W27" s="54">
        <v>23</v>
      </c>
      <c r="X27" s="33">
        <v>14.5</v>
      </c>
    </row>
    <row r="28" spans="1:24" ht="12.75">
      <c r="A28" s="9"/>
      <c r="B28" s="9"/>
      <c r="C28" s="9"/>
      <c r="D28" s="9"/>
      <c r="E28" s="9"/>
      <c r="F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31"/>
      <c r="U28" s="32"/>
      <c r="V28" s="32"/>
      <c r="W28" s="54"/>
      <c r="X28" s="33"/>
    </row>
    <row r="29" spans="1:24" ht="12.75">
      <c r="A29" s="23">
        <v>8</v>
      </c>
      <c r="B29" s="9" t="s">
        <v>17</v>
      </c>
      <c r="C29" s="9"/>
      <c r="D29" s="9"/>
      <c r="E29" s="9">
        <v>15</v>
      </c>
      <c r="F29" s="9"/>
      <c r="G29" s="7">
        <v>16</v>
      </c>
      <c r="I29" s="9">
        <v>15</v>
      </c>
      <c r="J29" s="9">
        <v>16</v>
      </c>
      <c r="K29" s="9">
        <v>16</v>
      </c>
      <c r="L29" s="9">
        <v>14</v>
      </c>
      <c r="M29" s="9">
        <v>16</v>
      </c>
      <c r="N29" s="9"/>
      <c r="O29" s="9"/>
      <c r="P29" s="9"/>
      <c r="Q29" s="9"/>
      <c r="R29" s="9">
        <f>MAX(C29:P29)</f>
        <v>16</v>
      </c>
      <c r="S29" s="9">
        <f>MIN(C29:P29)</f>
        <v>14</v>
      </c>
      <c r="T29" s="31">
        <f>AVERAGE(C29:P29)</f>
        <v>15.428571428571429</v>
      </c>
      <c r="U29" s="32">
        <f>STDEV(C29:P29)</f>
        <v>0.78679579246945</v>
      </c>
      <c r="V29" s="32"/>
      <c r="W29" s="54">
        <v>24</v>
      </c>
      <c r="X29" s="33">
        <v>15.2</v>
      </c>
    </row>
    <row r="30" spans="1:24" ht="12.75">
      <c r="A30" s="23">
        <v>8</v>
      </c>
      <c r="B30" s="9" t="s">
        <v>18</v>
      </c>
      <c r="C30" s="9"/>
      <c r="D30" s="9"/>
      <c r="E30" s="9">
        <v>9</v>
      </c>
      <c r="F30" s="9"/>
      <c r="G30" s="7">
        <v>8</v>
      </c>
      <c r="I30" s="9">
        <v>9</v>
      </c>
      <c r="J30" s="9">
        <v>9</v>
      </c>
      <c r="K30" s="9">
        <v>8</v>
      </c>
      <c r="L30" s="9">
        <v>7</v>
      </c>
      <c r="M30" s="9">
        <v>7</v>
      </c>
      <c r="N30" s="9"/>
      <c r="O30" s="9"/>
      <c r="P30" s="9"/>
      <c r="Q30" s="9"/>
      <c r="R30" s="9">
        <f>MAX(C30:P30)</f>
        <v>9</v>
      </c>
      <c r="S30" s="9">
        <f>MIN(C30:P30)</f>
        <v>7</v>
      </c>
      <c r="T30" s="31">
        <f>AVERAGE(C30:P30)</f>
        <v>8.142857142857142</v>
      </c>
      <c r="U30" s="32">
        <f>STDEV(C30:P30)</f>
        <v>0.899735410842435</v>
      </c>
      <c r="V30" s="32"/>
      <c r="W30" s="54">
        <v>24</v>
      </c>
      <c r="X30" s="33">
        <v>8.5</v>
      </c>
    </row>
    <row r="31" spans="1:24" ht="12.75">
      <c r="A31" s="9"/>
      <c r="B31" s="9"/>
      <c r="C31" s="9"/>
      <c r="D31" s="9"/>
      <c r="E31" s="9"/>
      <c r="F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31"/>
      <c r="U31" s="32"/>
      <c r="V31" s="32"/>
      <c r="W31" s="54"/>
      <c r="X31" s="33"/>
    </row>
    <row r="32" spans="1:24" ht="12.75">
      <c r="A32" s="23">
        <v>9</v>
      </c>
      <c r="B32" s="9" t="s">
        <v>17</v>
      </c>
      <c r="C32" s="9"/>
      <c r="D32" s="9"/>
      <c r="E32" s="9">
        <v>15</v>
      </c>
      <c r="F32" s="9"/>
      <c r="G32" s="7">
        <v>16</v>
      </c>
      <c r="I32" s="9">
        <v>14</v>
      </c>
      <c r="J32" s="9">
        <v>15</v>
      </c>
      <c r="K32" s="9">
        <v>14</v>
      </c>
      <c r="L32" s="9">
        <v>15</v>
      </c>
      <c r="M32" s="9">
        <v>14</v>
      </c>
      <c r="N32" s="9"/>
      <c r="O32" s="9"/>
      <c r="P32" s="9"/>
      <c r="Q32" s="9"/>
      <c r="R32" s="9">
        <f>MAX(C32:P32)</f>
        <v>16</v>
      </c>
      <c r="S32" s="9">
        <f>MIN(C32:P32)</f>
        <v>14</v>
      </c>
      <c r="T32" s="31">
        <f>AVERAGE(C32:P32)</f>
        <v>14.714285714285714</v>
      </c>
      <c r="U32" s="32">
        <f>STDEV(C32:P32)</f>
        <v>0.7559289460184437</v>
      </c>
      <c r="V32" s="32"/>
      <c r="W32" s="54">
        <v>25</v>
      </c>
      <c r="X32" s="33">
        <v>14.6</v>
      </c>
    </row>
    <row r="33" spans="1:24" ht="12.75">
      <c r="A33" s="23">
        <v>9</v>
      </c>
      <c r="B33" s="9" t="s">
        <v>18</v>
      </c>
      <c r="C33" s="9"/>
      <c r="D33" s="9"/>
      <c r="E33" s="9">
        <v>10</v>
      </c>
      <c r="F33" s="9"/>
      <c r="G33" s="7">
        <v>10</v>
      </c>
      <c r="I33" s="9">
        <v>11</v>
      </c>
      <c r="J33" s="9">
        <v>10</v>
      </c>
      <c r="K33" s="9">
        <v>9</v>
      </c>
      <c r="L33" s="9">
        <v>9</v>
      </c>
      <c r="M33" s="9">
        <v>10</v>
      </c>
      <c r="N33" s="9"/>
      <c r="O33" s="9"/>
      <c r="P33" s="9"/>
      <c r="Q33" s="9"/>
      <c r="R33" s="9">
        <f>MAX(C33:P33)</f>
        <v>11</v>
      </c>
      <c r="S33" s="9">
        <f>MIN(C33:P33)</f>
        <v>9</v>
      </c>
      <c r="T33" s="31">
        <f>AVERAGE(C33:P33)</f>
        <v>9.857142857142858</v>
      </c>
      <c r="U33" s="32">
        <f>STDEV(C33:P33)</f>
        <v>0.6900655593423581</v>
      </c>
      <c r="V33" s="32"/>
      <c r="W33" s="54">
        <v>25</v>
      </c>
      <c r="X33" s="33">
        <v>10.8</v>
      </c>
    </row>
    <row r="34" spans="1:24" ht="12.75">
      <c r="A34" s="9"/>
      <c r="B34" s="9"/>
      <c r="C34" s="9"/>
      <c r="D34" s="9"/>
      <c r="E34" s="9"/>
      <c r="F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31"/>
      <c r="U34" s="32"/>
      <c r="V34" s="32"/>
      <c r="W34" s="54"/>
      <c r="X34" s="33"/>
    </row>
    <row r="35" spans="1:24" ht="12.75">
      <c r="A35" s="23">
        <v>10</v>
      </c>
      <c r="B35" s="9" t="s">
        <v>17</v>
      </c>
      <c r="C35" s="9"/>
      <c r="D35" s="9"/>
      <c r="E35" s="9">
        <v>23</v>
      </c>
      <c r="F35" s="9"/>
      <c r="G35" s="7">
        <v>21</v>
      </c>
      <c r="I35" s="9">
        <v>21</v>
      </c>
      <c r="J35" s="9">
        <v>21</v>
      </c>
      <c r="K35" s="9">
        <v>19</v>
      </c>
      <c r="L35" s="9">
        <v>22</v>
      </c>
      <c r="M35" s="9">
        <v>21</v>
      </c>
      <c r="N35" s="9"/>
      <c r="O35" s="9"/>
      <c r="P35" s="9"/>
      <c r="Q35" s="9"/>
      <c r="R35" s="9">
        <f>MAX(C35:P35)</f>
        <v>23</v>
      </c>
      <c r="S35" s="9">
        <f>MIN(C35:P35)</f>
        <v>19</v>
      </c>
      <c r="T35" s="31">
        <f>AVERAGE(C35:P35)</f>
        <v>21.142857142857142</v>
      </c>
      <c r="U35" s="32">
        <f>STDEV(C35:P35)</f>
        <v>1.2149857925878984</v>
      </c>
      <c r="V35" s="32"/>
      <c r="W35" s="54">
        <v>28</v>
      </c>
      <c r="X35" s="33">
        <v>21.6</v>
      </c>
    </row>
    <row r="36" spans="1:24" ht="12.75">
      <c r="A36" s="23">
        <v>10</v>
      </c>
      <c r="B36" s="9" t="s">
        <v>18</v>
      </c>
      <c r="C36" s="9"/>
      <c r="D36" s="9"/>
      <c r="E36" s="9">
        <v>14</v>
      </c>
      <c r="F36" s="9"/>
      <c r="G36" s="7">
        <v>14</v>
      </c>
      <c r="I36" s="9">
        <v>14</v>
      </c>
      <c r="J36" s="9">
        <v>12</v>
      </c>
      <c r="K36" s="9">
        <v>10</v>
      </c>
      <c r="L36" s="9">
        <v>12</v>
      </c>
      <c r="M36" s="9">
        <v>13</v>
      </c>
      <c r="N36" s="9"/>
      <c r="O36" s="9"/>
      <c r="P36" s="9"/>
      <c r="Q36" s="9"/>
      <c r="R36" s="9">
        <f>MAX(C36:P36)</f>
        <v>14</v>
      </c>
      <c r="S36" s="9">
        <f>MIN(C36:P36)</f>
        <v>10</v>
      </c>
      <c r="T36" s="31">
        <f>AVERAGE(C36:P36)</f>
        <v>12.714285714285714</v>
      </c>
      <c r="U36" s="32">
        <f>STDEV(C36:P36)</f>
        <v>1.4960264830861858</v>
      </c>
      <c r="V36" s="32"/>
      <c r="W36" s="54">
        <v>28</v>
      </c>
      <c r="X36" s="33">
        <v>13.5</v>
      </c>
    </row>
    <row r="37" spans="1:2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1"/>
      <c r="U37" s="32"/>
      <c r="V37" s="32"/>
      <c r="X37" s="14"/>
    </row>
    <row r="38" spans="1:24" ht="12.75">
      <c r="A38" s="23">
        <v>11</v>
      </c>
      <c r="B38" s="9" t="s">
        <v>17</v>
      </c>
      <c r="C38" s="9"/>
      <c r="D38" s="9"/>
      <c r="E38" s="9">
        <v>32</v>
      </c>
      <c r="F38" s="9"/>
      <c r="G38" s="7">
        <v>30</v>
      </c>
      <c r="I38" s="9">
        <v>28</v>
      </c>
      <c r="J38" s="9">
        <v>28</v>
      </c>
      <c r="K38" s="9">
        <v>31</v>
      </c>
      <c r="L38" s="9">
        <v>28</v>
      </c>
      <c r="M38" s="9">
        <v>31</v>
      </c>
      <c r="N38" s="9"/>
      <c r="O38" s="9"/>
      <c r="P38" s="9"/>
      <c r="Q38" s="9"/>
      <c r="R38" s="9">
        <f>MAX(C38:P38)</f>
        <v>32</v>
      </c>
      <c r="S38" s="9">
        <f>MIN(C38:P38)</f>
        <v>28</v>
      </c>
      <c r="T38" s="31">
        <f>AVERAGE(C38:P38)</f>
        <v>29.714285714285715</v>
      </c>
      <c r="U38" s="32">
        <f>STDEV(C38:P38)</f>
        <v>1.7043362064926997</v>
      </c>
      <c r="V38" s="32"/>
      <c r="W38" s="54">
        <v>32</v>
      </c>
      <c r="X38" s="33" t="s">
        <v>69</v>
      </c>
    </row>
    <row r="39" spans="1:24" ht="12.75">
      <c r="A39" s="23">
        <v>11</v>
      </c>
      <c r="B39" s="9" t="s">
        <v>18</v>
      </c>
      <c r="C39" s="9"/>
      <c r="D39" s="9"/>
      <c r="E39" s="9">
        <v>23</v>
      </c>
      <c r="F39" s="9"/>
      <c r="G39" s="7">
        <v>20</v>
      </c>
      <c r="I39" s="9">
        <v>20</v>
      </c>
      <c r="J39" s="9">
        <v>21</v>
      </c>
      <c r="K39" s="9">
        <v>19</v>
      </c>
      <c r="L39" s="9">
        <v>17</v>
      </c>
      <c r="M39" s="9">
        <v>21</v>
      </c>
      <c r="N39" s="9"/>
      <c r="O39" s="9"/>
      <c r="P39" s="9"/>
      <c r="Q39" s="9"/>
      <c r="R39" s="9">
        <f>MAX(C39:P39)</f>
        <v>23</v>
      </c>
      <c r="S39" s="9">
        <f>MIN(C39:P39)</f>
        <v>17</v>
      </c>
      <c r="T39" s="31">
        <f>AVERAGE(C39:P39)</f>
        <v>20.142857142857142</v>
      </c>
      <c r="U39" s="32">
        <f>STDEV(C39:P39)</f>
        <v>1.8644544714716</v>
      </c>
      <c r="V39" s="32"/>
      <c r="W39" s="54">
        <v>32</v>
      </c>
      <c r="X39" s="33"/>
    </row>
    <row r="40" spans="1:24" ht="12.75">
      <c r="A40" s="9"/>
      <c r="B40" s="9"/>
      <c r="C40" s="9"/>
      <c r="D40" s="9"/>
      <c r="E40" s="9"/>
      <c r="F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1"/>
      <c r="U40" s="32"/>
      <c r="V40" s="32"/>
      <c r="W40" s="54"/>
      <c r="X40" s="33"/>
    </row>
    <row r="41" spans="1:24" ht="12.75">
      <c r="A41" s="23">
        <v>12</v>
      </c>
      <c r="B41" s="9" t="s">
        <v>17</v>
      </c>
      <c r="C41" s="9"/>
      <c r="D41" s="9"/>
      <c r="E41" s="9">
        <v>25</v>
      </c>
      <c r="F41" s="9"/>
      <c r="G41" s="7">
        <v>21</v>
      </c>
      <c r="I41" s="9">
        <v>23</v>
      </c>
      <c r="J41" s="9">
        <v>22</v>
      </c>
      <c r="K41" s="9">
        <v>21</v>
      </c>
      <c r="L41" s="9">
        <v>24</v>
      </c>
      <c r="M41" s="9">
        <v>20</v>
      </c>
      <c r="N41" s="9"/>
      <c r="O41" s="9"/>
      <c r="P41" s="9"/>
      <c r="Q41" s="9"/>
      <c r="R41" s="9">
        <f>MAX(C41:P41)</f>
        <v>25</v>
      </c>
      <c r="S41" s="9">
        <f>MIN(C41:P41)</f>
        <v>20</v>
      </c>
      <c r="T41" s="31">
        <f>AVERAGE(C41:P41)</f>
        <v>22.285714285714285</v>
      </c>
      <c r="U41" s="32">
        <f>STDEV(C41:P41)</f>
        <v>1.7994708216848807</v>
      </c>
      <c r="V41" s="32"/>
      <c r="W41" s="54">
        <v>33</v>
      </c>
      <c r="X41" s="33" t="s">
        <v>69</v>
      </c>
    </row>
    <row r="42" spans="1:24" ht="12.75">
      <c r="A42" s="23">
        <v>12</v>
      </c>
      <c r="B42" s="9" t="s">
        <v>18</v>
      </c>
      <c r="C42" s="9"/>
      <c r="D42" s="9"/>
      <c r="E42" s="9">
        <v>15</v>
      </c>
      <c r="F42" s="9"/>
      <c r="G42" s="7">
        <v>15</v>
      </c>
      <c r="I42" s="9">
        <v>16</v>
      </c>
      <c r="J42" s="9">
        <v>14</v>
      </c>
      <c r="K42" s="9">
        <v>13</v>
      </c>
      <c r="L42" s="9">
        <v>14</v>
      </c>
      <c r="M42" s="9">
        <v>14</v>
      </c>
      <c r="N42" s="9"/>
      <c r="O42" s="9"/>
      <c r="P42" s="9"/>
      <c r="Q42" s="9"/>
      <c r="R42" s="9">
        <f>MAX(C42:P42)</f>
        <v>16</v>
      </c>
      <c r="S42" s="9">
        <f>MIN(C42:P42)</f>
        <v>13</v>
      </c>
      <c r="T42" s="31">
        <f>AVERAGE(C42:P42)</f>
        <v>14.428571428571429</v>
      </c>
      <c r="U42" s="32">
        <f>STDEV(C42:P42)</f>
        <v>0.9759000729485388</v>
      </c>
      <c r="V42" s="32"/>
      <c r="W42" s="54">
        <v>33</v>
      </c>
      <c r="X42" s="33"/>
    </row>
    <row r="43" spans="1:24" ht="12.75">
      <c r="A43" s="23"/>
      <c r="B43" s="9"/>
      <c r="C43" s="9"/>
      <c r="D43" s="9"/>
      <c r="E43" s="9"/>
      <c r="F43" s="9"/>
      <c r="G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31"/>
      <c r="U43" s="32"/>
      <c r="V43" s="32"/>
      <c r="W43" s="54"/>
      <c r="X43" s="33"/>
    </row>
    <row r="44" spans="1:24" ht="12.75">
      <c r="A44" s="23"/>
      <c r="B44" s="9"/>
      <c r="C44" s="9"/>
      <c r="D44" s="9"/>
      <c r="E44" s="9"/>
      <c r="F44" s="9"/>
      <c r="G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31"/>
      <c r="U44" s="32"/>
      <c r="V44" s="32"/>
      <c r="W44" s="54"/>
      <c r="X44" s="33"/>
    </row>
    <row r="45" spans="1:22" ht="12.75">
      <c r="A45" s="9"/>
      <c r="B45" s="9"/>
      <c r="C45" s="9"/>
      <c r="D45" s="9"/>
      <c r="E45" s="9"/>
      <c r="F45" s="9"/>
      <c r="G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31"/>
      <c r="U45" s="32"/>
      <c r="V45" s="32"/>
    </row>
    <row r="46" spans="1:24" ht="12.75">
      <c r="A46" s="82" t="s">
        <v>83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33"/>
    </row>
    <row r="47" spans="1:24" ht="12.75">
      <c r="A47" s="23"/>
      <c r="B47" s="9"/>
      <c r="C47" s="9"/>
      <c r="D47" s="9"/>
      <c r="E47" s="9"/>
      <c r="F47" s="9"/>
      <c r="G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31"/>
      <c r="U47" s="32"/>
      <c r="V47" s="32"/>
      <c r="W47" s="54"/>
      <c r="X47" s="33"/>
    </row>
    <row r="48" spans="1:22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1"/>
      <c r="U48" s="32"/>
      <c r="V48" s="32"/>
    </row>
    <row r="49" spans="1:22" ht="12.75">
      <c r="A49" s="2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31"/>
      <c r="U49" s="32"/>
      <c r="V49" s="32"/>
    </row>
    <row r="50" spans="1:22" ht="12.75">
      <c r="A50" s="2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31"/>
      <c r="U50" s="32"/>
      <c r="V50" s="32"/>
    </row>
    <row r="51" spans="1:22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31"/>
      <c r="U51" s="9"/>
      <c r="V51" s="9"/>
    </row>
    <row r="52" spans="1:22" ht="12.75">
      <c r="A52" s="2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31"/>
      <c r="U52" s="32"/>
      <c r="V52" s="32"/>
    </row>
    <row r="53" spans="1:22" ht="12.75">
      <c r="A53" s="2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31"/>
      <c r="U53" s="32"/>
      <c r="V53" s="32"/>
    </row>
    <row r="54" spans="1:20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2" ht="12.75">
      <c r="A55" s="2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31"/>
      <c r="U55" s="32"/>
      <c r="V55" s="32"/>
    </row>
    <row r="56" spans="1:20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2" ht="12.75">
      <c r="A57" s="2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31"/>
      <c r="U57" s="32"/>
      <c r="V57" s="32"/>
    </row>
    <row r="58" spans="1:22" ht="12.75">
      <c r="A58" s="2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31"/>
      <c r="U58" s="32"/>
      <c r="V58" s="32"/>
    </row>
    <row r="59" spans="1:20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 t="s">
        <v>1</v>
      </c>
      <c r="T60" s="8"/>
    </row>
    <row r="61" spans="1:20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79" spans="1:22" ht="12.75">
      <c r="A79" s="2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31"/>
      <c r="U79" s="32"/>
      <c r="V79" s="32"/>
    </row>
    <row r="80" spans="1:22" ht="12.75">
      <c r="A80" s="23"/>
      <c r="B80" s="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31"/>
      <c r="U80" s="32"/>
      <c r="V80" s="32"/>
    </row>
    <row r="81" spans="1:22" ht="12.75">
      <c r="A81" s="23"/>
      <c r="B81" s="2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9"/>
      <c r="S81" s="9"/>
      <c r="T81" s="31"/>
      <c r="U81" s="32"/>
      <c r="V81" s="32"/>
    </row>
    <row r="82" spans="1:22" ht="12.75">
      <c r="A82" s="23"/>
      <c r="B82" s="2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9"/>
      <c r="S82" s="9"/>
      <c r="T82" s="31"/>
      <c r="U82" s="32"/>
      <c r="V82" s="32"/>
    </row>
    <row r="83" spans="1:22" ht="12.75">
      <c r="A83" s="23"/>
      <c r="B83" s="2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9"/>
      <c r="S83" s="9"/>
      <c r="T83" s="31"/>
      <c r="U83" s="32"/>
      <c r="V83" s="32"/>
    </row>
    <row r="84" spans="1:22" ht="12.75">
      <c r="A84" s="23"/>
      <c r="B84" s="24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9"/>
      <c r="S84" s="9"/>
      <c r="T84" s="31"/>
      <c r="U84" s="32"/>
      <c r="V84" s="32"/>
    </row>
    <row r="85" spans="1:22" ht="12.75">
      <c r="A85" s="23"/>
      <c r="B85" s="2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9"/>
      <c r="S85" s="9"/>
      <c r="T85" s="31"/>
      <c r="U85" s="32"/>
      <c r="V85" s="32"/>
    </row>
    <row r="86" spans="1:22" ht="12.75">
      <c r="A86" s="23"/>
      <c r="B86" s="43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9"/>
      <c r="S86" s="9"/>
      <c r="T86" s="31"/>
      <c r="U86" s="32"/>
      <c r="V86" s="32"/>
    </row>
    <row r="87" spans="1:22" ht="12.75">
      <c r="A87" s="23"/>
      <c r="B87" s="43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9"/>
      <c r="S87" s="9"/>
      <c r="T87" s="31"/>
      <c r="U87" s="32"/>
      <c r="V87" s="32"/>
    </row>
    <row r="88" spans="1:22" ht="12.75">
      <c r="A88" s="2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31"/>
      <c r="U88" s="32"/>
      <c r="V88" s="32"/>
    </row>
    <row r="89" spans="1:22" ht="12.75">
      <c r="A89" s="2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31"/>
      <c r="U89" s="32"/>
      <c r="V89" s="32"/>
    </row>
    <row r="90" spans="1:22" ht="12.75">
      <c r="A90" s="2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31"/>
      <c r="U90" s="32"/>
      <c r="V90" s="32"/>
    </row>
    <row r="107" spans="1:22" ht="12.75">
      <c r="A107" s="2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31"/>
      <c r="U107" s="9"/>
      <c r="V107" s="9"/>
    </row>
    <row r="108" spans="1:22" ht="12.75">
      <c r="A108" s="9"/>
      <c r="B108" s="6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31"/>
      <c r="U108" s="9"/>
      <c r="V108" s="9"/>
    </row>
    <row r="109" spans="1:22" ht="12.75">
      <c r="A109" s="9"/>
      <c r="B109" s="2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9"/>
      <c r="S109" s="9"/>
      <c r="T109" s="31"/>
      <c r="U109" s="9"/>
      <c r="V109" s="9"/>
    </row>
    <row r="110" spans="1:22" ht="12.75">
      <c r="A110" s="9"/>
      <c r="B110" s="2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9"/>
      <c r="S110" s="9"/>
      <c r="T110" s="31"/>
      <c r="U110" s="9"/>
      <c r="V110" s="9"/>
    </row>
    <row r="111" spans="1:22" ht="12.75">
      <c r="A111" s="9"/>
      <c r="B111" s="2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9"/>
      <c r="S111" s="9"/>
      <c r="T111" s="31"/>
      <c r="U111" s="9"/>
      <c r="V111" s="9"/>
    </row>
    <row r="112" spans="1:22" ht="12.75">
      <c r="A112" s="9"/>
      <c r="B112" s="24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9"/>
      <c r="S112" s="9"/>
      <c r="T112" s="31"/>
      <c r="U112" s="9"/>
      <c r="V112" s="9"/>
    </row>
    <row r="113" spans="1:22" ht="12.75">
      <c r="A113" s="9"/>
      <c r="B113" s="2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9"/>
      <c r="S113" s="9"/>
      <c r="T113" s="31"/>
      <c r="U113" s="9"/>
      <c r="V113" s="9"/>
    </row>
    <row r="114" spans="1:22" ht="12.75">
      <c r="A114" s="9"/>
      <c r="B114" s="4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9"/>
      <c r="S114" s="9"/>
      <c r="T114" s="31"/>
      <c r="U114" s="9"/>
      <c r="V114" s="9"/>
    </row>
    <row r="115" spans="1:22" ht="12.75">
      <c r="A115" s="9"/>
      <c r="B115" s="4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9"/>
      <c r="S115" s="9"/>
      <c r="T115" s="31"/>
      <c r="U115" s="9"/>
      <c r="V115" s="9"/>
    </row>
    <row r="116" spans="1:22" ht="12.75">
      <c r="A116" s="9"/>
      <c r="B116" s="9"/>
      <c r="C116" s="1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31"/>
      <c r="U116" s="9"/>
      <c r="V116" s="9"/>
    </row>
    <row r="117" spans="1:22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31"/>
      <c r="U117" s="9"/>
      <c r="V117" s="9"/>
    </row>
    <row r="118" spans="1:22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31"/>
      <c r="U118" s="9"/>
      <c r="V118" s="9"/>
    </row>
    <row r="119" spans="1:22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31"/>
      <c r="U119" s="9"/>
      <c r="V119" s="9"/>
    </row>
    <row r="120" spans="1:22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31"/>
      <c r="U120" s="9"/>
      <c r="V120" s="9"/>
    </row>
    <row r="121" spans="1:22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31"/>
      <c r="U121" s="9"/>
      <c r="V121" s="9"/>
    </row>
    <row r="122" spans="1:20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2" ht="12.75">
      <c r="A124" s="23"/>
      <c r="B124" s="9"/>
      <c r="Q124" s="13"/>
      <c r="R124" s="9"/>
      <c r="S124" s="9"/>
      <c r="T124" s="31"/>
      <c r="U124" s="32"/>
      <c r="V124" s="32"/>
    </row>
    <row r="125" spans="1:22" ht="12.75">
      <c r="A125" s="23"/>
      <c r="B125" s="9"/>
      <c r="Q125" s="13"/>
      <c r="R125" s="9"/>
      <c r="S125" s="9"/>
      <c r="T125" s="31"/>
      <c r="U125" s="32"/>
      <c r="V125" s="32"/>
    </row>
    <row r="126" spans="1:22" ht="12.75">
      <c r="A126" s="23"/>
      <c r="B126" s="9"/>
      <c r="Q126" s="13"/>
      <c r="R126" s="9"/>
      <c r="S126" s="9"/>
      <c r="T126" s="31"/>
      <c r="U126" s="32"/>
      <c r="V126" s="32"/>
    </row>
    <row r="127" spans="1:22" ht="12.75">
      <c r="A127" s="23"/>
      <c r="B127" s="9"/>
      <c r="Q127" s="13"/>
      <c r="R127" s="9"/>
      <c r="S127" s="9"/>
      <c r="T127" s="31"/>
      <c r="U127" s="32"/>
      <c r="V127" s="32"/>
    </row>
    <row r="128" spans="1:22" ht="12.75">
      <c r="A128" s="2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31"/>
      <c r="U128" s="32"/>
      <c r="V128" s="32"/>
    </row>
    <row r="129" spans="1:22" ht="12.75">
      <c r="A129" s="2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31"/>
      <c r="U129" s="32"/>
      <c r="V129" s="32"/>
    </row>
    <row r="130" spans="1:22" ht="12.75">
      <c r="A130" s="2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31"/>
      <c r="U130" s="32"/>
      <c r="V130" s="32"/>
    </row>
    <row r="131" spans="1:22" ht="12.75">
      <c r="A131" s="2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31"/>
      <c r="U131" s="32"/>
      <c r="V131" s="32"/>
    </row>
    <row r="132" spans="1:22" ht="12.75">
      <c r="A132" s="2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31"/>
      <c r="U132" s="32"/>
      <c r="V132" s="32"/>
    </row>
    <row r="133" spans="1:22" ht="12.75">
      <c r="A133" s="2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31"/>
      <c r="U133" s="32"/>
      <c r="V133" s="32"/>
    </row>
    <row r="134" spans="1:22" ht="12.75">
      <c r="A134" s="2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31"/>
      <c r="U134" s="32"/>
      <c r="V134" s="32"/>
    </row>
    <row r="135" spans="1:22" ht="12.75">
      <c r="A135" s="2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31"/>
      <c r="U135" s="32"/>
      <c r="V135" s="32"/>
    </row>
    <row r="136" spans="1:22" ht="12.75">
      <c r="A136" s="2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31"/>
      <c r="U136" s="32"/>
      <c r="V136" s="32"/>
    </row>
    <row r="137" spans="1:22" ht="12.75">
      <c r="A137" s="2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31"/>
      <c r="U137" s="32"/>
      <c r="V137" s="32"/>
    </row>
    <row r="138" spans="1:22" ht="12.75">
      <c r="A138" s="2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31"/>
      <c r="U138" s="32"/>
      <c r="V138" s="32"/>
    </row>
    <row r="139" spans="1:22" ht="12.75">
      <c r="A139" s="2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31"/>
      <c r="U139" s="32"/>
      <c r="V139" s="32"/>
    </row>
    <row r="140" spans="1:22" ht="12.75">
      <c r="A140" s="23"/>
      <c r="B140" s="9"/>
      <c r="Q140" s="13"/>
      <c r="R140" s="9"/>
      <c r="S140" s="9"/>
      <c r="T140" s="31"/>
      <c r="U140" s="32"/>
      <c r="V140" s="32"/>
    </row>
    <row r="141" spans="1:22" ht="12.75">
      <c r="A141" s="23"/>
      <c r="B141" s="9"/>
      <c r="Q141" s="13"/>
      <c r="R141" s="9"/>
      <c r="S141" s="9"/>
      <c r="T141" s="31"/>
      <c r="U141" s="32"/>
      <c r="V141" s="32"/>
    </row>
    <row r="142" spans="1:22" ht="12.75">
      <c r="A142" s="23"/>
      <c r="B142" s="9"/>
      <c r="Q142" s="13"/>
      <c r="R142" s="9"/>
      <c r="S142" s="9"/>
      <c r="T142" s="31"/>
      <c r="U142" s="32"/>
      <c r="V142" s="32"/>
    </row>
    <row r="143" spans="1:22" ht="12.75">
      <c r="A143" s="23"/>
      <c r="B143" s="9"/>
      <c r="Q143" s="13"/>
      <c r="R143" s="9"/>
      <c r="S143" s="9"/>
      <c r="T143" s="31"/>
      <c r="U143" s="32"/>
      <c r="V143" s="32"/>
    </row>
    <row r="144" spans="1:22" ht="12.75">
      <c r="A144" s="2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31"/>
      <c r="U144" s="32"/>
      <c r="V144" s="32"/>
    </row>
    <row r="145" spans="1:22" ht="12.75">
      <c r="A145" s="2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31"/>
      <c r="U145" s="32"/>
      <c r="V145" s="32"/>
    </row>
    <row r="146" spans="1:22" ht="12.75">
      <c r="A146" s="2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31"/>
      <c r="U146" s="32"/>
      <c r="V146" s="32"/>
    </row>
    <row r="147" spans="1:22" ht="12.75">
      <c r="A147" s="23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31"/>
      <c r="U147" s="32"/>
      <c r="V147" s="32"/>
    </row>
    <row r="148" spans="1:22" ht="12.75">
      <c r="A148" s="23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31"/>
      <c r="U148" s="32"/>
      <c r="V148" s="32"/>
    </row>
    <row r="149" spans="1:22" ht="12.75">
      <c r="A149" s="23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31"/>
      <c r="U149" s="32"/>
      <c r="V149" s="32"/>
    </row>
    <row r="150" spans="1:22" ht="12.75">
      <c r="A150" s="2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31"/>
      <c r="U150" s="32"/>
      <c r="V150" s="32"/>
    </row>
    <row r="151" spans="1:22" ht="12.75">
      <c r="A151" s="2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31"/>
      <c r="U151" s="32"/>
      <c r="V151" s="32"/>
    </row>
    <row r="152" spans="1:22" ht="12.75">
      <c r="A152" s="2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31"/>
      <c r="U152" s="32"/>
      <c r="V152" s="32"/>
    </row>
    <row r="153" spans="1:22" ht="12.75">
      <c r="A153" s="2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31"/>
      <c r="U153" s="32"/>
      <c r="V153" s="32"/>
    </row>
    <row r="154" spans="1:22" ht="12.75">
      <c r="A154" s="2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31"/>
      <c r="U154" s="32"/>
      <c r="V154" s="32"/>
    </row>
    <row r="155" spans="1:22" ht="12.75">
      <c r="A155" s="2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31"/>
      <c r="U155" s="32"/>
      <c r="V155" s="32"/>
    </row>
    <row r="156" spans="1:22" ht="12.75">
      <c r="A156" s="9"/>
      <c r="B156" s="9"/>
      <c r="Q156" s="13"/>
      <c r="R156" s="8"/>
      <c r="S156" s="8"/>
      <c r="T156" s="8"/>
      <c r="U156" s="8"/>
      <c r="V156" s="8"/>
    </row>
    <row r="157" spans="1:22" ht="12.75">
      <c r="A157" s="9"/>
      <c r="B157" s="9"/>
      <c r="Q157" s="13"/>
      <c r="R157" s="8"/>
      <c r="S157" s="8"/>
      <c r="T157" s="8"/>
      <c r="U157" s="8"/>
      <c r="V157" s="8"/>
    </row>
    <row r="158" spans="1:22" ht="12.75">
      <c r="A158" s="9"/>
      <c r="B158" s="9"/>
      <c r="Q158" s="13"/>
      <c r="R158" s="8"/>
      <c r="S158" s="8"/>
      <c r="T158" s="8"/>
      <c r="U158" s="8"/>
      <c r="V158" s="8"/>
    </row>
    <row r="159" spans="1:22" ht="12.75">
      <c r="A159" s="8"/>
      <c r="B159" s="8"/>
      <c r="C159" s="8"/>
      <c r="D159" s="8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8"/>
      <c r="S159" s="8"/>
      <c r="T159" s="8"/>
      <c r="U159" s="8"/>
      <c r="V159" s="8"/>
    </row>
    <row r="160" spans="1:22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31"/>
      <c r="U160" s="9"/>
      <c r="V160" s="9"/>
    </row>
    <row r="161" spans="1:22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31"/>
      <c r="U161" s="9"/>
      <c r="V161" s="9"/>
    </row>
    <row r="162" spans="1:22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31"/>
      <c r="U162" s="9"/>
      <c r="V162" s="9"/>
    </row>
    <row r="163" spans="1:22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31"/>
      <c r="U163" s="9"/>
      <c r="V163" s="9"/>
    </row>
    <row r="164" spans="1:22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31"/>
      <c r="U164" s="9"/>
      <c r="V164" s="9"/>
    </row>
    <row r="165" spans="1:22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31"/>
      <c r="U165" s="9"/>
      <c r="V165" s="9"/>
    </row>
    <row r="166" spans="1:22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31"/>
      <c r="U166" s="9"/>
      <c r="V166" s="9"/>
    </row>
    <row r="167" spans="1:22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31"/>
      <c r="U167" s="9"/>
      <c r="V167" s="9"/>
    </row>
    <row r="168" spans="1:22" ht="12.75">
      <c r="A168" s="2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31"/>
      <c r="U168" s="32"/>
      <c r="V168" s="32"/>
    </row>
    <row r="169" spans="1:22" ht="12.75">
      <c r="A169" s="2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31"/>
      <c r="U169" s="32"/>
      <c r="V169" s="32"/>
    </row>
    <row r="170" spans="1:22" ht="12.75">
      <c r="A170" s="9"/>
      <c r="B170" s="9"/>
      <c r="C170" s="18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31"/>
      <c r="U170" s="9"/>
      <c r="V170" s="9"/>
    </row>
    <row r="171" spans="1:22" ht="12.75">
      <c r="A171" s="2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31"/>
      <c r="U171" s="32"/>
      <c r="V171" s="32"/>
    </row>
    <row r="172" spans="1:22" ht="12.75">
      <c r="A172" s="2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31"/>
      <c r="U172" s="32"/>
      <c r="V172" s="32"/>
    </row>
    <row r="173" spans="1:22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31"/>
      <c r="U173" s="9"/>
      <c r="V173" s="9"/>
    </row>
    <row r="174" spans="1:22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31"/>
      <c r="U174" s="32"/>
      <c r="V174" s="32"/>
    </row>
    <row r="175" spans="1:22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31"/>
      <c r="U175" s="32"/>
      <c r="V175" s="32"/>
    </row>
    <row r="176" spans="1:22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31"/>
      <c r="U176" s="9"/>
      <c r="V176" s="9"/>
    </row>
    <row r="177" spans="1:22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31"/>
      <c r="U177" s="32"/>
      <c r="V177" s="32"/>
    </row>
    <row r="178" spans="1:22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31"/>
      <c r="U178" s="32"/>
      <c r="V178" s="32"/>
    </row>
    <row r="179" spans="1:22" ht="12.75">
      <c r="A179" s="22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31"/>
      <c r="U179" s="9"/>
      <c r="V179" s="9"/>
    </row>
    <row r="180" spans="1:22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31"/>
      <c r="U180" s="9"/>
      <c r="V180" s="9"/>
    </row>
    <row r="181" spans="1:22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31"/>
      <c r="U181" s="9"/>
      <c r="V181" s="9"/>
    </row>
    <row r="182" spans="1:22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31"/>
      <c r="U182" s="9"/>
      <c r="V182" s="9"/>
    </row>
  </sheetData>
  <mergeCells count="5">
    <mergeCell ref="A46:W46"/>
    <mergeCell ref="A1:U1"/>
    <mergeCell ref="A2:U2"/>
    <mergeCell ref="A4:U4"/>
    <mergeCell ref="C6:P6"/>
  </mergeCells>
  <printOptions gridLines="1"/>
  <pageMargins left="0.1" right="0.1" top="0.5" bottom="0.5" header="0.5" footer="0.5"/>
  <pageSetup horizontalDpi="300" verticalDpi="300" orientation="portrait" scale="80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pane ySplit="7" topLeftCell="BM8" activePane="bottomLeft" state="frozen"/>
      <selection pane="topLeft" activeCell="A1" sqref="A1"/>
      <selection pane="bottomLeft" activeCell="S15" sqref="S15"/>
    </sheetView>
  </sheetViews>
  <sheetFormatPr defaultColWidth="9.140625" defaultRowHeight="12.75"/>
  <cols>
    <col min="1" max="1" width="6.421875" style="7" customWidth="1"/>
    <col min="2" max="4" width="5.140625" style="7" customWidth="1"/>
    <col min="5" max="5" width="5.7109375" style="7" customWidth="1"/>
    <col min="6" max="6" width="5.140625" style="7" customWidth="1"/>
    <col min="7" max="7" width="5.421875" style="7" customWidth="1"/>
    <col min="8" max="10" width="5.140625" style="7" customWidth="1"/>
    <col min="11" max="11" width="5.57421875" style="7" customWidth="1"/>
    <col min="12" max="12" width="5.140625" style="7" customWidth="1"/>
    <col min="13" max="13" width="5.140625" style="35" customWidth="1"/>
    <col min="14" max="14" width="4.421875" style="7" customWidth="1"/>
    <col min="15" max="15" width="5.57421875" style="7" customWidth="1"/>
    <col min="16" max="16" width="5.140625" style="7" customWidth="1"/>
    <col min="17" max="17" width="6.421875" style="35" customWidth="1"/>
    <col min="18" max="18" width="8.140625" style="45" customWidth="1"/>
    <col min="19" max="16384" width="8.7109375" style="0" customWidth="1"/>
  </cols>
  <sheetData>
    <row r="1" spans="1:18" ht="15.75">
      <c r="A1" s="76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.75">
      <c r="A2" s="74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ht="15.75">
      <c r="A3" s="27" t="s">
        <v>1</v>
      </c>
    </row>
    <row r="4" spans="1:18" ht="12.75">
      <c r="A4" s="77" t="s">
        <v>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ht="12.75">
      <c r="A5" s="7" t="s">
        <v>1</v>
      </c>
    </row>
    <row r="6" spans="2:14" ht="12.7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6"/>
    </row>
    <row r="7" spans="1:18" ht="12.75">
      <c r="A7" s="6" t="s">
        <v>10</v>
      </c>
      <c r="B7" s="6">
        <v>4</v>
      </c>
      <c r="C7" s="6">
        <v>6</v>
      </c>
      <c r="D7" s="6">
        <v>7</v>
      </c>
      <c r="E7" s="6">
        <v>10</v>
      </c>
      <c r="F7" s="6">
        <v>11</v>
      </c>
      <c r="G7" s="6">
        <v>16</v>
      </c>
      <c r="H7" s="6">
        <v>22</v>
      </c>
      <c r="I7" s="68">
        <v>25</v>
      </c>
      <c r="J7" s="6">
        <v>27</v>
      </c>
      <c r="K7" s="6">
        <v>29</v>
      </c>
      <c r="L7" s="6">
        <v>30</v>
      </c>
      <c r="M7" s="53">
        <v>33</v>
      </c>
      <c r="N7" s="6"/>
      <c r="O7" s="6" t="s">
        <v>5</v>
      </c>
      <c r="P7" s="6" t="s">
        <v>6</v>
      </c>
      <c r="Q7" s="44" t="s">
        <v>7</v>
      </c>
      <c r="R7" s="46" t="s">
        <v>8</v>
      </c>
    </row>
    <row r="8" spans="1:18" ht="12.75">
      <c r="A8" s="9" t="s">
        <v>34</v>
      </c>
      <c r="B8" s="6"/>
      <c r="C8" s="6"/>
      <c r="D8" s="35">
        <v>9.75</v>
      </c>
      <c r="E8" s="35"/>
      <c r="F8" s="35">
        <v>9.9</v>
      </c>
      <c r="G8" s="35">
        <v>10</v>
      </c>
      <c r="H8" s="35">
        <v>9.75</v>
      </c>
      <c r="I8" s="35">
        <v>9.75</v>
      </c>
      <c r="J8" s="35">
        <v>9.75</v>
      </c>
      <c r="K8" s="35">
        <v>9.75</v>
      </c>
      <c r="L8" s="35">
        <v>9.9</v>
      </c>
      <c r="N8" s="6"/>
      <c r="O8" s="26">
        <f>MAX(B8:M8)</f>
        <v>10</v>
      </c>
      <c r="P8" s="26">
        <f>MIN(B8:M8)</f>
        <v>9.75</v>
      </c>
      <c r="Q8" s="35">
        <f>AVERAGE(B8:M8)</f>
        <v>9.818750000000001</v>
      </c>
      <c r="R8" s="45">
        <f>STDEV(B8:M8)</f>
        <v>0.09977653603339169</v>
      </c>
    </row>
    <row r="9" spans="1:18" ht="12.75">
      <c r="A9" s="9"/>
      <c r="B9" s="6"/>
      <c r="C9" s="6"/>
      <c r="D9" s="6"/>
      <c r="E9" s="6"/>
      <c r="F9" s="6"/>
      <c r="G9" s="6"/>
      <c r="H9" s="6"/>
      <c r="I9" s="70"/>
      <c r="J9" s="6"/>
      <c r="K9" s="6"/>
      <c r="L9" s="6"/>
      <c r="M9" s="53"/>
      <c r="N9" s="6"/>
      <c r="O9" s="6"/>
      <c r="P9" s="6"/>
      <c r="Q9" s="44"/>
      <c r="R9" s="46"/>
    </row>
    <row r="10" spans="1:18" ht="12.75">
      <c r="A10" s="9" t="s">
        <v>35</v>
      </c>
      <c r="B10" s="6"/>
      <c r="C10" s="6"/>
      <c r="D10" s="35">
        <v>9.5</v>
      </c>
      <c r="E10" s="35"/>
      <c r="F10" s="35">
        <v>9.7</v>
      </c>
      <c r="G10" s="35">
        <v>9.66</v>
      </c>
      <c r="H10" s="35">
        <v>9.75</v>
      </c>
      <c r="I10" s="35">
        <v>9.6</v>
      </c>
      <c r="J10" s="35">
        <v>9.74</v>
      </c>
      <c r="K10" s="35">
        <v>9.51</v>
      </c>
      <c r="L10" s="35">
        <v>9.73</v>
      </c>
      <c r="N10" s="6"/>
      <c r="O10" s="26">
        <f>MAX(B10:M10)</f>
        <v>9.75</v>
      </c>
      <c r="P10" s="26">
        <f>MIN(B10:M10)</f>
        <v>9.5</v>
      </c>
      <c r="Q10" s="35">
        <f>AVERAGE(B10:M10)</f>
        <v>9.648750000000001</v>
      </c>
      <c r="R10" s="45">
        <f>STDEV(B10:M10)</f>
        <v>0.10119817897849112</v>
      </c>
    </row>
    <row r="11" spans="1:18" ht="12.75">
      <c r="A11" s="9"/>
      <c r="B11" s="6"/>
      <c r="C11" s="6"/>
      <c r="D11" s="6"/>
      <c r="E11" s="6"/>
      <c r="F11" s="6"/>
      <c r="G11" s="6"/>
      <c r="H11" s="6"/>
      <c r="I11" s="70"/>
      <c r="J11" s="6"/>
      <c r="K11" s="6"/>
      <c r="L11" s="6"/>
      <c r="M11" s="53"/>
      <c r="N11" s="6"/>
      <c r="O11" s="6"/>
      <c r="P11" s="6"/>
      <c r="Q11" s="44"/>
      <c r="R11" s="46"/>
    </row>
    <row r="12" spans="1:18" ht="12.75">
      <c r="A12" s="9" t="s">
        <v>36</v>
      </c>
      <c r="B12" s="6"/>
      <c r="C12" s="6"/>
      <c r="D12" s="35">
        <v>9.5</v>
      </c>
      <c r="E12" s="35"/>
      <c r="F12" s="35">
        <v>9.7</v>
      </c>
      <c r="G12" s="35">
        <v>9.62</v>
      </c>
      <c r="H12" s="35">
        <v>9.75</v>
      </c>
      <c r="I12" s="35">
        <v>9.6</v>
      </c>
      <c r="J12" s="35">
        <v>9.74</v>
      </c>
      <c r="K12" s="35">
        <v>9.5</v>
      </c>
      <c r="L12" s="35">
        <v>9.68</v>
      </c>
      <c r="N12" s="6"/>
      <c r="O12" s="26">
        <f>MAX(B12:M12)</f>
        <v>9.75</v>
      </c>
      <c r="P12" s="26">
        <f>MIN(B12:M12)</f>
        <v>9.5</v>
      </c>
      <c r="Q12" s="35">
        <f>AVERAGE(B12:M12)</f>
        <v>9.63625</v>
      </c>
      <c r="R12" s="45">
        <f>STDEV(B12:M12)</f>
        <v>0.09884150371751131</v>
      </c>
    </row>
    <row r="13" spans="1:18" ht="12.75">
      <c r="A13" s="9"/>
      <c r="B13" s="6"/>
      <c r="C13" s="6"/>
      <c r="D13" s="6"/>
      <c r="E13" s="6"/>
      <c r="F13" s="6"/>
      <c r="G13" s="6"/>
      <c r="H13" s="6"/>
      <c r="I13" s="70"/>
      <c r="J13" s="6"/>
      <c r="K13" s="6"/>
      <c r="L13" s="6"/>
      <c r="M13" s="53"/>
      <c r="N13" s="6"/>
      <c r="O13" s="6"/>
      <c r="P13" s="6"/>
      <c r="Q13" s="44"/>
      <c r="R13" s="46"/>
    </row>
    <row r="14" spans="1:18" ht="12.75">
      <c r="A14" s="9" t="s">
        <v>37</v>
      </c>
      <c r="B14" s="6"/>
      <c r="C14" s="6"/>
      <c r="D14" s="35">
        <v>9.5</v>
      </c>
      <c r="E14" s="35"/>
      <c r="F14" s="35">
        <v>9.6</v>
      </c>
      <c r="G14" s="35">
        <v>9.5</v>
      </c>
      <c r="H14" s="35">
        <v>9.75</v>
      </c>
      <c r="I14" s="35">
        <v>9.75</v>
      </c>
      <c r="J14" s="35">
        <v>9.74</v>
      </c>
      <c r="K14" s="35">
        <v>9.52</v>
      </c>
      <c r="L14" s="35">
        <v>9.7</v>
      </c>
      <c r="N14" s="6"/>
      <c r="O14" s="26">
        <f>MAX(B14:M14)</f>
        <v>9.75</v>
      </c>
      <c r="P14" s="26">
        <f>MIN(B14:M14)</f>
        <v>9.5</v>
      </c>
      <c r="Q14" s="35">
        <f>AVERAGE(B14:M14)</f>
        <v>9.6325</v>
      </c>
      <c r="R14" s="45">
        <f>STDEV(B14:M14)</f>
        <v>0.11498447100118729</v>
      </c>
    </row>
    <row r="15" spans="1:18" ht="12.75">
      <c r="A15" s="6"/>
      <c r="B15" s="6"/>
      <c r="C15" s="6"/>
      <c r="D15" s="6"/>
      <c r="E15" s="6"/>
      <c r="F15" s="6"/>
      <c r="G15" s="6"/>
      <c r="H15" s="6"/>
      <c r="I15" s="70"/>
      <c r="J15" s="6"/>
      <c r="K15" s="6"/>
      <c r="L15" s="6"/>
      <c r="M15" s="53"/>
      <c r="N15" s="6"/>
      <c r="O15" s="6"/>
      <c r="P15" s="6"/>
      <c r="Q15" s="44"/>
      <c r="R15" s="46"/>
    </row>
    <row r="16" spans="1:18" ht="12.75">
      <c r="A16" s="23">
        <v>5</v>
      </c>
      <c r="B16" s="26"/>
      <c r="C16" s="26"/>
      <c r="D16" s="26">
        <v>9.63</v>
      </c>
      <c r="E16" s="26"/>
      <c r="F16" s="26">
        <v>9.7</v>
      </c>
      <c r="G16" s="26">
        <v>9.56</v>
      </c>
      <c r="H16" s="26">
        <v>9.75</v>
      </c>
      <c r="I16" s="26">
        <v>9.9</v>
      </c>
      <c r="J16" s="35">
        <v>9.74</v>
      </c>
      <c r="K16" s="35">
        <v>9.52</v>
      </c>
      <c r="L16" s="35">
        <v>9.65</v>
      </c>
      <c r="N16" s="26"/>
      <c r="O16" s="26">
        <f>MAX(B16:M16)</f>
        <v>9.9</v>
      </c>
      <c r="P16" s="26">
        <f>MIN(B16:M16)</f>
        <v>9.52</v>
      </c>
      <c r="Q16" s="35">
        <f>AVERAGE(B16:M16)</f>
        <v>9.68125</v>
      </c>
      <c r="R16" s="45">
        <f>STDEV(B16:M16)</f>
        <v>0.11993301701964972</v>
      </c>
    </row>
    <row r="17" spans="1:16" ht="12.75">
      <c r="A17" s="23"/>
      <c r="B17" s="26"/>
      <c r="C17" s="26"/>
      <c r="D17" s="26"/>
      <c r="E17" s="26"/>
      <c r="F17" s="26"/>
      <c r="G17" s="26"/>
      <c r="H17" s="26"/>
      <c r="I17" s="26"/>
      <c r="J17" s="35"/>
      <c r="K17" s="35"/>
      <c r="L17" s="35"/>
      <c r="N17" s="26"/>
      <c r="O17" s="26"/>
      <c r="P17" s="26"/>
    </row>
    <row r="18" spans="1:18" ht="12.75">
      <c r="A18" s="23">
        <v>6</v>
      </c>
      <c r="B18" s="26"/>
      <c r="C18" s="26"/>
      <c r="D18" s="26">
        <v>9.98</v>
      </c>
      <c r="E18" s="26"/>
      <c r="F18" s="26">
        <v>9.9</v>
      </c>
      <c r="G18" s="26">
        <v>9.9</v>
      </c>
      <c r="H18" s="26">
        <v>9.75</v>
      </c>
      <c r="I18" s="26">
        <v>9.9</v>
      </c>
      <c r="J18" s="35">
        <v>9.8</v>
      </c>
      <c r="K18" s="35">
        <v>10</v>
      </c>
      <c r="L18" s="35">
        <v>9.9</v>
      </c>
      <c r="N18" s="26"/>
      <c r="O18" s="26">
        <f>MAX(B18:M18)</f>
        <v>10</v>
      </c>
      <c r="P18" s="26">
        <f>MIN(B18:M18)</f>
        <v>9.75</v>
      </c>
      <c r="Q18" s="35">
        <f>AVERAGE(B18:M18)</f>
        <v>9.891250000000001</v>
      </c>
      <c r="R18" s="45">
        <f>STDEV(B18:M18)</f>
        <v>0.083055489196767</v>
      </c>
    </row>
    <row r="19" spans="1:16" ht="12.75">
      <c r="A19" s="23"/>
      <c r="B19" s="26"/>
      <c r="C19" s="26"/>
      <c r="D19" s="26"/>
      <c r="E19" s="26"/>
      <c r="F19" s="26"/>
      <c r="G19" s="26"/>
      <c r="H19" s="26"/>
      <c r="I19" s="26"/>
      <c r="J19" s="35"/>
      <c r="K19" s="35"/>
      <c r="L19" s="35"/>
      <c r="N19" s="26"/>
      <c r="O19" s="26"/>
      <c r="P19" s="26"/>
    </row>
    <row r="20" spans="1:18" ht="12.75">
      <c r="A20" s="23">
        <v>7</v>
      </c>
      <c r="B20" s="26"/>
      <c r="C20" s="26"/>
      <c r="D20" s="26">
        <v>9.75</v>
      </c>
      <c r="E20" s="26"/>
      <c r="F20" s="26">
        <v>9.7</v>
      </c>
      <c r="G20" s="26">
        <v>9.63</v>
      </c>
      <c r="H20" s="26">
        <v>9.75</v>
      </c>
      <c r="I20" s="26">
        <v>9.9</v>
      </c>
      <c r="J20" s="35">
        <v>9.75</v>
      </c>
      <c r="K20" s="35">
        <v>9.65</v>
      </c>
      <c r="L20" s="35">
        <v>9.7</v>
      </c>
      <c r="N20" s="26"/>
      <c r="O20" s="26">
        <f>MAX(B20:M20)</f>
        <v>9.9</v>
      </c>
      <c r="P20" s="26">
        <f>MIN(B20:M20)</f>
        <v>9.63</v>
      </c>
      <c r="Q20" s="35">
        <f>AVERAGE(B20:M20)</f>
        <v>9.72875</v>
      </c>
      <c r="R20" s="45">
        <f>STDEV(B20:M20)</f>
        <v>0.08305548919676703</v>
      </c>
    </row>
    <row r="21" spans="1:16" ht="12.75">
      <c r="A21" s="23"/>
      <c r="J21" s="35"/>
      <c r="K21" s="35"/>
      <c r="L21" s="35"/>
      <c r="N21" s="26"/>
      <c r="O21" s="26"/>
      <c r="P21" s="26"/>
    </row>
    <row r="22" spans="1:18" ht="12.75">
      <c r="A22" s="23">
        <v>8</v>
      </c>
      <c r="D22" s="7">
        <v>9.75</v>
      </c>
      <c r="F22" s="47">
        <v>9.7</v>
      </c>
      <c r="G22" s="7">
        <v>9.56</v>
      </c>
      <c r="H22" s="7">
        <v>9.75</v>
      </c>
      <c r="I22" s="7">
        <v>9.78</v>
      </c>
      <c r="J22" s="35">
        <v>9.74</v>
      </c>
      <c r="K22" s="35">
        <v>9.61</v>
      </c>
      <c r="L22" s="35">
        <v>9.65</v>
      </c>
      <c r="N22" s="26"/>
      <c r="O22" s="59">
        <f>MAX(B22:M22)</f>
        <v>9.78</v>
      </c>
      <c r="P22" s="59">
        <f>MIN(B22:M22)</f>
        <v>9.56</v>
      </c>
      <c r="Q22" s="35">
        <f>AVERAGE(B22:M22)</f>
        <v>9.6925</v>
      </c>
      <c r="R22" s="45">
        <f>STDEV(B22:M22)</f>
        <v>0.078148210837759</v>
      </c>
    </row>
    <row r="23" spans="1:16" ht="12.75">
      <c r="A23" s="23"/>
      <c r="J23" s="35"/>
      <c r="K23" s="35"/>
      <c r="L23" s="35"/>
      <c r="N23" s="26"/>
      <c r="O23" s="26"/>
      <c r="P23" s="26"/>
    </row>
    <row r="24" spans="1:18" ht="12.75">
      <c r="A24" s="23">
        <v>9</v>
      </c>
      <c r="D24" s="7">
        <v>9.63</v>
      </c>
      <c r="E24" s="47"/>
      <c r="F24" s="7">
        <v>9.75</v>
      </c>
      <c r="G24" s="7">
        <v>9.56</v>
      </c>
      <c r="H24" s="7">
        <v>9.75</v>
      </c>
      <c r="I24" s="7">
        <v>9.88</v>
      </c>
      <c r="J24" s="35">
        <v>9.75</v>
      </c>
      <c r="K24" s="35">
        <v>9.5</v>
      </c>
      <c r="L24" s="35">
        <v>9.65</v>
      </c>
      <c r="N24" s="26"/>
      <c r="O24" s="26">
        <f>MAX(B24:M24)</f>
        <v>9.88</v>
      </c>
      <c r="P24" s="26">
        <f>MIN(B24:M24)</f>
        <v>9.5</v>
      </c>
      <c r="Q24" s="35">
        <f>AVERAGE(B24:M24)</f>
        <v>9.683750000000002</v>
      </c>
      <c r="R24" s="45">
        <f>STDEV(B24:M24)</f>
        <v>0.12235049185482065</v>
      </c>
    </row>
    <row r="25" spans="1:16" ht="12.75">
      <c r="A25" s="23"/>
      <c r="J25" s="35"/>
      <c r="K25" s="35"/>
      <c r="L25" s="35"/>
      <c r="N25" s="26"/>
      <c r="O25" s="26"/>
      <c r="P25" s="26"/>
    </row>
    <row r="26" spans="1:18" ht="12.75">
      <c r="A26" s="23">
        <v>10</v>
      </c>
      <c r="B26" s="35"/>
      <c r="D26" s="7">
        <v>9.55</v>
      </c>
      <c r="E26" s="50"/>
      <c r="F26" s="7">
        <v>9.6</v>
      </c>
      <c r="G26" s="7">
        <v>9.52</v>
      </c>
      <c r="H26" s="7">
        <v>9.69</v>
      </c>
      <c r="I26" s="7">
        <v>9.75</v>
      </c>
      <c r="J26" s="35">
        <v>9.68</v>
      </c>
      <c r="K26" s="35">
        <v>9.5</v>
      </c>
      <c r="L26" s="35">
        <v>9.61</v>
      </c>
      <c r="N26" s="26"/>
      <c r="O26" s="26">
        <f>MAX(B26:M26)</f>
        <v>9.75</v>
      </c>
      <c r="P26" s="26">
        <f>MIN(B26:M26)</f>
        <v>9.5</v>
      </c>
      <c r="Q26" s="35">
        <f>AVERAGE(B26:M26)</f>
        <v>9.612499999999999</v>
      </c>
      <c r="R26" s="45">
        <f>STDEV(B26:M26)</f>
        <v>0.08843884085303558</v>
      </c>
    </row>
    <row r="27" spans="2:16" ht="12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N27" s="26"/>
      <c r="O27" s="26"/>
      <c r="P27" s="26"/>
    </row>
    <row r="28" spans="1:16" ht="12.75">
      <c r="A28" s="4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N28" s="26"/>
      <c r="O28" s="26"/>
      <c r="P28" s="26"/>
    </row>
    <row r="29" spans="1:16" ht="12.75">
      <c r="A29" s="36"/>
      <c r="B29" s="26"/>
      <c r="D29" s="26"/>
      <c r="E29" s="26"/>
      <c r="F29" s="26"/>
      <c r="G29" s="26"/>
      <c r="H29" s="26"/>
      <c r="I29" s="26"/>
      <c r="J29" s="26"/>
      <c r="K29" s="26"/>
      <c r="L29" s="26"/>
      <c r="N29" s="26"/>
      <c r="O29" s="26"/>
      <c r="P29" s="26"/>
    </row>
    <row r="30" spans="1:18" ht="12.75">
      <c r="A30" s="82" t="s">
        <v>78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6" ht="12.75">
      <c r="A31" s="36"/>
      <c r="B31" s="26"/>
      <c r="D31" s="26"/>
      <c r="E31" s="26"/>
      <c r="F31" s="26"/>
      <c r="G31" s="26"/>
      <c r="H31" s="26"/>
      <c r="I31" s="26"/>
      <c r="J31" s="26"/>
      <c r="K31" s="26"/>
      <c r="L31" s="26"/>
      <c r="N31" s="26"/>
      <c r="O31" s="26"/>
      <c r="P31" s="26"/>
    </row>
    <row r="32" spans="1:16" ht="12.75">
      <c r="A32" s="2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N32" s="26"/>
      <c r="O32" s="26"/>
      <c r="P32" s="26"/>
    </row>
    <row r="33" spans="1:16" ht="12.75">
      <c r="A33" s="3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N33" s="26"/>
      <c r="O33" s="26"/>
      <c r="P33" s="26"/>
    </row>
    <row r="34" spans="2:16" ht="12.7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N34" s="26"/>
      <c r="O34" s="26"/>
      <c r="P34" s="26"/>
    </row>
    <row r="35" spans="1:16" ht="12.75">
      <c r="A35" s="3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N35" s="26"/>
      <c r="O35" s="26"/>
      <c r="P35" s="26"/>
    </row>
    <row r="36" ht="12.75">
      <c r="A36" s="23"/>
    </row>
    <row r="58" spans="5:14" ht="12.75">
      <c r="E58" s="6"/>
      <c r="F58" s="6"/>
      <c r="G58" s="6"/>
      <c r="H58" s="6"/>
      <c r="I58" s="6"/>
      <c r="J58" s="6"/>
      <c r="K58" s="6"/>
      <c r="L58" s="6"/>
      <c r="M58" s="44"/>
      <c r="N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4"/>
    </row>
    <row r="60" spans="1:12" ht="12.75">
      <c r="A60" s="23"/>
      <c r="B60" s="26"/>
      <c r="C60" s="26"/>
      <c r="D60" s="26"/>
      <c r="E60" s="25"/>
      <c r="F60" s="25"/>
      <c r="G60" s="25"/>
      <c r="H60" s="25"/>
      <c r="I60" s="25"/>
      <c r="J60" s="25"/>
      <c r="K60" s="25"/>
      <c r="L60" s="25"/>
    </row>
    <row r="61" spans="1:12" ht="12.75">
      <c r="A61" s="23"/>
      <c r="B61" s="26"/>
      <c r="C61" s="26"/>
      <c r="D61" s="26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3"/>
      <c r="B62" s="26"/>
      <c r="C62" s="26"/>
      <c r="D62" s="26"/>
      <c r="E62" s="25"/>
      <c r="F62" s="25"/>
      <c r="G62" s="25"/>
      <c r="H62" s="25"/>
      <c r="I62" s="25"/>
      <c r="J62" s="25"/>
      <c r="K62" s="25"/>
      <c r="L62" s="25"/>
    </row>
    <row r="63" spans="1:12" ht="12.75">
      <c r="A63" s="23"/>
      <c r="B63" s="26"/>
      <c r="C63" s="26"/>
      <c r="D63" s="26"/>
      <c r="E63" s="25"/>
      <c r="F63" s="25"/>
      <c r="G63" s="25"/>
      <c r="H63" s="25"/>
      <c r="I63" s="25"/>
      <c r="J63" s="25"/>
      <c r="K63" s="25"/>
      <c r="L63" s="25"/>
    </row>
    <row r="64" spans="1:12" ht="12.75">
      <c r="A64" s="23"/>
      <c r="B64" s="26"/>
      <c r="C64" s="26"/>
      <c r="D64" s="26"/>
      <c r="E64" s="25"/>
      <c r="F64" s="25"/>
      <c r="G64" s="25"/>
      <c r="H64" s="25"/>
      <c r="I64" s="25"/>
      <c r="J64" s="25"/>
      <c r="K64" s="25"/>
      <c r="L64" s="25"/>
    </row>
    <row r="65" spans="1:12" ht="12.75">
      <c r="A65" s="23"/>
      <c r="B65" s="26"/>
      <c r="C65" s="26"/>
      <c r="D65" s="26"/>
      <c r="E65" s="25"/>
      <c r="F65" s="25"/>
      <c r="G65" s="25"/>
      <c r="H65" s="25"/>
      <c r="I65" s="25"/>
      <c r="J65" s="25"/>
      <c r="K65" s="25"/>
      <c r="L65" s="25"/>
    </row>
    <row r="66" spans="1:12" ht="12.75">
      <c r="A66" s="23"/>
      <c r="B66" s="26"/>
      <c r="C66" s="26"/>
      <c r="D66" s="26"/>
      <c r="E66" s="25"/>
      <c r="F66" s="25"/>
      <c r="G66" s="25"/>
      <c r="H66" s="25"/>
      <c r="I66" s="25"/>
      <c r="J66" s="25"/>
      <c r="K66" s="25"/>
      <c r="L66" s="25"/>
    </row>
    <row r="67" spans="1:12" ht="12.75">
      <c r="A67" s="23"/>
      <c r="B67" s="26"/>
      <c r="C67" s="26"/>
      <c r="D67" s="26"/>
      <c r="E67" s="25"/>
      <c r="F67" s="25"/>
      <c r="G67" s="25"/>
      <c r="H67" s="25"/>
      <c r="I67" s="25"/>
      <c r="J67" s="25"/>
      <c r="K67" s="25"/>
      <c r="L67" s="25"/>
    </row>
    <row r="68" spans="1:12" ht="12.75">
      <c r="A68" s="23"/>
      <c r="B68" s="26"/>
      <c r="C68" s="26"/>
      <c r="D68" s="26"/>
      <c r="E68" s="25"/>
      <c r="F68" s="25"/>
      <c r="G68" s="25"/>
      <c r="H68" s="25"/>
      <c r="I68" s="25"/>
      <c r="J68" s="25"/>
      <c r="K68" s="25"/>
      <c r="L68" s="25"/>
    </row>
    <row r="69" spans="1:12" ht="12.75">
      <c r="A69" s="23"/>
      <c r="B69" s="26"/>
      <c r="C69" s="26"/>
      <c r="D69" s="26"/>
      <c r="E69" s="25"/>
      <c r="F69" s="25"/>
      <c r="G69" s="25"/>
      <c r="H69" s="25"/>
      <c r="I69" s="25"/>
      <c r="J69" s="25"/>
      <c r="K69" s="25"/>
      <c r="L69" s="25"/>
    </row>
    <row r="70" spans="1:16" ht="12.75">
      <c r="A70" s="24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N70" s="26"/>
      <c r="O70" s="26"/>
      <c r="P70" s="26"/>
    </row>
    <row r="71" spans="1:16" ht="12.75">
      <c r="A71" s="23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N71" s="26"/>
      <c r="O71" s="26"/>
      <c r="P71" s="26"/>
    </row>
    <row r="72" spans="1:16" ht="12.75">
      <c r="A72" s="2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N72" s="26"/>
      <c r="O72" s="26"/>
      <c r="P72" s="26"/>
    </row>
    <row r="73" spans="2:16" ht="12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N73" s="26"/>
      <c r="O73" s="26"/>
      <c r="P73" s="26"/>
    </row>
    <row r="74" spans="1:16" ht="12.75">
      <c r="A74" s="23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N74" s="26"/>
      <c r="O74" s="26"/>
      <c r="P74" s="26"/>
    </row>
    <row r="75" spans="1:16" ht="12.75">
      <c r="A75" s="23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N75" s="26"/>
      <c r="O75" s="26"/>
      <c r="P75" s="26"/>
    </row>
    <row r="76" spans="1:16" ht="12.75">
      <c r="A76" s="23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N76" s="26"/>
      <c r="O76" s="26"/>
      <c r="P76" s="26"/>
    </row>
    <row r="77" spans="1:16" ht="12.75">
      <c r="A77" s="23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N77" s="26"/>
      <c r="O77" s="26"/>
      <c r="P77" s="26"/>
    </row>
    <row r="78" spans="2:16" ht="12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N78" s="26"/>
      <c r="O78" s="26"/>
      <c r="P78" s="26"/>
    </row>
    <row r="79" spans="1:16" ht="12.75">
      <c r="A79" s="23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N79" s="26"/>
      <c r="O79" s="26"/>
      <c r="P79" s="26"/>
    </row>
    <row r="80" spans="1:16" ht="12.75">
      <c r="A80" s="23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N80" s="26"/>
      <c r="O80" s="26"/>
      <c r="P80" s="26"/>
    </row>
  </sheetData>
  <mergeCells count="5">
    <mergeCell ref="A30:R30"/>
    <mergeCell ref="A2:R2"/>
    <mergeCell ref="A1:R1"/>
    <mergeCell ref="A4:R4"/>
    <mergeCell ref="B6:M6"/>
  </mergeCells>
  <printOptions gridLines="1"/>
  <pageMargins left="0.25" right="0.25" top="0.5" bottom="0.5" header="0" footer="0"/>
  <pageSetup horizontalDpi="300" verticalDpi="300" orientation="portrait" scale="93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pane ySplit="7" topLeftCell="BM8" activePane="bottomLeft" state="frozen"/>
      <selection pane="topLeft" activeCell="A1" sqref="A1"/>
      <selection pane="bottomLeft" activeCell="S14" sqref="S14"/>
    </sheetView>
  </sheetViews>
  <sheetFormatPr defaultColWidth="9.140625" defaultRowHeight="12.75"/>
  <cols>
    <col min="1" max="1" width="6.421875" style="7" customWidth="1"/>
    <col min="2" max="2" width="5.57421875" style="7" customWidth="1"/>
    <col min="3" max="13" width="5.140625" style="7" customWidth="1"/>
    <col min="14" max="14" width="4.421875" style="7" customWidth="1"/>
    <col min="15" max="15" width="5.57421875" style="7" customWidth="1"/>
    <col min="16" max="16" width="5.140625" style="7" customWidth="1"/>
    <col min="17" max="17" width="6.421875" style="35" customWidth="1"/>
    <col min="18" max="18" width="8.140625" style="45" customWidth="1"/>
    <col min="19" max="19" width="4.7109375" style="0" customWidth="1"/>
    <col min="20" max="21" width="8.7109375" style="0" customWidth="1"/>
    <col min="22" max="23" width="8.7109375" style="7" customWidth="1"/>
    <col min="24" max="16384" width="8.7109375" style="0" customWidth="1"/>
  </cols>
  <sheetData>
    <row r="1" spans="1:18" ht="15.75">
      <c r="A1" s="76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.75">
      <c r="A2" s="74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" ht="15.75">
      <c r="A3" s="27" t="s">
        <v>1</v>
      </c>
      <c r="B3" s="6"/>
    </row>
    <row r="4" spans="1:18" ht="12.75">
      <c r="A4" s="77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ht="12.75">
      <c r="A5" s="7" t="s">
        <v>1</v>
      </c>
    </row>
    <row r="6" spans="2:21" ht="12.7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6"/>
      <c r="T6" s="8" t="s">
        <v>52</v>
      </c>
      <c r="U6" s="8"/>
    </row>
    <row r="7" spans="1:22" ht="12.75">
      <c r="A7" s="6" t="s">
        <v>10</v>
      </c>
      <c r="B7" s="6">
        <v>4</v>
      </c>
      <c r="C7" s="6">
        <v>6</v>
      </c>
      <c r="D7" s="6">
        <v>7</v>
      </c>
      <c r="E7" s="6">
        <v>10</v>
      </c>
      <c r="F7" s="6">
        <v>11</v>
      </c>
      <c r="G7" s="6">
        <v>16</v>
      </c>
      <c r="H7" s="6">
        <v>22</v>
      </c>
      <c r="I7" s="67">
        <v>25</v>
      </c>
      <c r="J7" s="6">
        <v>27</v>
      </c>
      <c r="K7" s="6">
        <v>29</v>
      </c>
      <c r="L7" s="6">
        <v>30</v>
      </c>
      <c r="M7" s="6">
        <v>33</v>
      </c>
      <c r="N7" s="6"/>
      <c r="O7" s="6" t="s">
        <v>5</v>
      </c>
      <c r="P7" s="6" t="s">
        <v>6</v>
      </c>
      <c r="Q7" s="44" t="s">
        <v>7</v>
      </c>
      <c r="R7" s="46" t="s">
        <v>8</v>
      </c>
      <c r="T7" s="8" t="s">
        <v>49</v>
      </c>
      <c r="U7" s="8" t="s">
        <v>46</v>
      </c>
      <c r="V7" s="8" t="s">
        <v>51</v>
      </c>
    </row>
    <row r="8" spans="1:22" ht="12.75">
      <c r="A8" s="9" t="s">
        <v>34</v>
      </c>
      <c r="B8" s="6"/>
      <c r="C8" s="6"/>
      <c r="D8" s="35">
        <v>7.58</v>
      </c>
      <c r="E8" s="35"/>
      <c r="F8" s="35">
        <v>7.1</v>
      </c>
      <c r="G8" s="35">
        <v>7.92</v>
      </c>
      <c r="H8" s="35">
        <v>7.9</v>
      </c>
      <c r="I8" s="35">
        <v>7.6</v>
      </c>
      <c r="J8" s="35">
        <v>7.35</v>
      </c>
      <c r="K8" s="35">
        <v>7.76</v>
      </c>
      <c r="L8" s="35">
        <v>7.78</v>
      </c>
      <c r="N8" s="6"/>
      <c r="O8" s="26">
        <f>MAX(B8:M8)</f>
        <v>7.92</v>
      </c>
      <c r="P8" s="26">
        <f>MIN(B8:M8)</f>
        <v>7.1</v>
      </c>
      <c r="Q8" s="35">
        <f>AVERAGE(B8:M8)</f>
        <v>7.62375</v>
      </c>
      <c r="R8" s="45">
        <f>STDEV(B8:M8)</f>
        <v>0.28253634405909045</v>
      </c>
      <c r="T8" s="7"/>
      <c r="U8" s="7" t="s">
        <v>66</v>
      </c>
      <c r="V8" s="7">
        <v>22</v>
      </c>
    </row>
    <row r="9" spans="1:21" ht="12.75">
      <c r="A9" s="9"/>
      <c r="B9" s="6"/>
      <c r="C9" s="6"/>
      <c r="D9" s="6"/>
      <c r="E9" s="6"/>
      <c r="F9" s="6"/>
      <c r="G9" s="6"/>
      <c r="H9" s="6"/>
      <c r="I9" s="70"/>
      <c r="J9" s="6"/>
      <c r="K9" s="6"/>
      <c r="L9" s="6"/>
      <c r="M9" s="6"/>
      <c r="N9" s="6"/>
      <c r="O9" s="6"/>
      <c r="P9" s="6"/>
      <c r="Q9" s="44"/>
      <c r="R9" s="46"/>
      <c r="T9" s="33"/>
      <c r="U9" s="7"/>
    </row>
    <row r="10" spans="1:22" ht="12.75">
      <c r="A10" s="9" t="s">
        <v>35</v>
      </c>
      <c r="B10" s="6"/>
      <c r="C10" s="6"/>
      <c r="D10" s="35">
        <v>8.6</v>
      </c>
      <c r="E10" s="35"/>
      <c r="F10" s="35">
        <v>8.8</v>
      </c>
      <c r="G10" s="35">
        <v>8.85</v>
      </c>
      <c r="H10" s="35">
        <v>7.9</v>
      </c>
      <c r="I10" s="35">
        <v>8.66</v>
      </c>
      <c r="J10" s="35">
        <v>8.75</v>
      </c>
      <c r="K10" s="35">
        <v>8.57</v>
      </c>
      <c r="L10" s="35">
        <v>8.9</v>
      </c>
      <c r="N10" s="6"/>
      <c r="O10" s="26">
        <f>MAX(B10:M10)</f>
        <v>8.9</v>
      </c>
      <c r="P10" s="26">
        <f>MIN(B10:M10)</f>
        <v>7.9</v>
      </c>
      <c r="Q10" s="35">
        <f>AVERAGE(B10:M10)</f>
        <v>8.62875</v>
      </c>
      <c r="R10" s="45">
        <f>STDEV(B10:M10)</f>
        <v>0.31687931456628143</v>
      </c>
      <c r="T10" s="7">
        <v>7.7</v>
      </c>
      <c r="U10" s="7" t="s">
        <v>67</v>
      </c>
      <c r="V10" s="7">
        <v>19</v>
      </c>
    </row>
    <row r="11" spans="1:18" ht="12.75">
      <c r="A11" s="9"/>
      <c r="B11" s="6"/>
      <c r="C11" s="6"/>
      <c r="D11" s="6"/>
      <c r="E11" s="6"/>
      <c r="F11" s="6"/>
      <c r="G11" s="6"/>
      <c r="H11" s="6"/>
      <c r="I11" s="70"/>
      <c r="J11" s="6"/>
      <c r="K11" s="6"/>
      <c r="L11" s="6"/>
      <c r="M11" s="6"/>
      <c r="N11" s="6"/>
      <c r="O11" s="6"/>
      <c r="P11" s="6"/>
      <c r="Q11" s="44"/>
      <c r="R11" s="46"/>
    </row>
    <row r="12" spans="1:22" ht="12.75">
      <c r="A12" s="9" t="s">
        <v>36</v>
      </c>
      <c r="B12" s="6"/>
      <c r="C12" s="6"/>
      <c r="D12" s="35">
        <v>7.73</v>
      </c>
      <c r="E12" s="35"/>
      <c r="F12" s="35">
        <v>7.92</v>
      </c>
      <c r="G12" s="35">
        <v>8.5</v>
      </c>
      <c r="H12" s="35">
        <v>7.8</v>
      </c>
      <c r="I12" s="35">
        <v>8.5</v>
      </c>
      <c r="J12" s="35">
        <v>8.08</v>
      </c>
      <c r="K12" s="35">
        <v>8.35</v>
      </c>
      <c r="L12" s="35">
        <v>8.2</v>
      </c>
      <c r="N12" s="6"/>
      <c r="O12" s="26">
        <f>MAX(B12:M12)</f>
        <v>8.5</v>
      </c>
      <c r="P12" s="26">
        <f>MIN(B12:M12)</f>
        <v>7.73</v>
      </c>
      <c r="Q12" s="35">
        <f>AVERAGE(B12:M12)</f>
        <v>8.135</v>
      </c>
      <c r="R12" s="45">
        <f>STDEV(B12:M12)</f>
        <v>0.3029379945986274</v>
      </c>
      <c r="T12" s="7">
        <v>8.2</v>
      </c>
      <c r="U12" s="7" t="s">
        <v>67</v>
      </c>
      <c r="V12" s="7">
        <v>15</v>
      </c>
    </row>
    <row r="13" spans="1:21" ht="12.75">
      <c r="A13" s="9"/>
      <c r="B13" s="6"/>
      <c r="C13" s="6"/>
      <c r="D13" s="6"/>
      <c r="E13" s="6"/>
      <c r="F13" s="6"/>
      <c r="G13" s="6"/>
      <c r="H13" s="6"/>
      <c r="I13" s="70"/>
      <c r="J13" s="6"/>
      <c r="K13" s="6"/>
      <c r="L13" s="6"/>
      <c r="M13" s="6"/>
      <c r="N13" s="6"/>
      <c r="O13" s="6"/>
      <c r="P13" s="6"/>
      <c r="Q13" s="44"/>
      <c r="R13" s="46"/>
      <c r="T13" s="7"/>
      <c r="U13" s="7"/>
    </row>
    <row r="14" spans="1:22" ht="12.75">
      <c r="A14" s="9" t="s">
        <v>37</v>
      </c>
      <c r="B14" s="6"/>
      <c r="C14" s="6"/>
      <c r="D14" s="35">
        <v>8.7</v>
      </c>
      <c r="E14" s="35"/>
      <c r="F14" s="35">
        <v>9.3</v>
      </c>
      <c r="G14" s="35">
        <v>9</v>
      </c>
      <c r="H14" s="35">
        <v>8.9</v>
      </c>
      <c r="I14" s="35">
        <v>9</v>
      </c>
      <c r="J14" s="35">
        <v>9.1</v>
      </c>
      <c r="K14" s="35">
        <v>9.25</v>
      </c>
      <c r="L14" s="35">
        <v>8.9</v>
      </c>
      <c r="N14" s="6"/>
      <c r="O14" s="26">
        <f>MAX(B14:M14)</f>
        <v>9.3</v>
      </c>
      <c r="P14" s="26">
        <f>MIN(B14:M14)</f>
        <v>8.7</v>
      </c>
      <c r="Q14" s="35">
        <f>AVERAGE(B14:M14)</f>
        <v>9.01875</v>
      </c>
      <c r="R14" s="45">
        <f>STDEV(B14:M14)</f>
        <v>0.19628241315586648</v>
      </c>
      <c r="T14" s="33">
        <v>8.4</v>
      </c>
      <c r="U14" s="7" t="s">
        <v>68</v>
      </c>
      <c r="V14" s="54">
        <v>7</v>
      </c>
    </row>
    <row r="15" spans="1:21" ht="12.75">
      <c r="A15" s="6"/>
      <c r="B15" s="6"/>
      <c r="C15" s="6"/>
      <c r="D15" s="6"/>
      <c r="E15" s="6"/>
      <c r="F15" s="6"/>
      <c r="G15" s="6"/>
      <c r="H15" s="6"/>
      <c r="I15" s="70"/>
      <c r="J15" s="6"/>
      <c r="K15" s="6"/>
      <c r="L15" s="6"/>
      <c r="M15" s="6"/>
      <c r="N15" s="6"/>
      <c r="O15" s="6"/>
      <c r="P15" s="6"/>
      <c r="Q15" s="44"/>
      <c r="R15" s="46"/>
      <c r="T15" s="7"/>
      <c r="U15" s="7"/>
    </row>
    <row r="16" spans="1:22" ht="12.75">
      <c r="A16" s="23">
        <v>5</v>
      </c>
      <c r="B16" s="35"/>
      <c r="C16" s="35"/>
      <c r="D16" s="35">
        <v>9</v>
      </c>
      <c r="E16" s="35"/>
      <c r="F16" s="35">
        <v>9.1</v>
      </c>
      <c r="G16" s="35">
        <v>9.2</v>
      </c>
      <c r="H16" s="35">
        <v>9</v>
      </c>
      <c r="I16" s="35">
        <v>9</v>
      </c>
      <c r="J16" s="35">
        <v>9.32</v>
      </c>
      <c r="K16" s="35">
        <v>8.95</v>
      </c>
      <c r="L16" s="35">
        <v>9.03</v>
      </c>
      <c r="M16" s="35"/>
      <c r="N16" s="26"/>
      <c r="O16" s="26">
        <f>MAX(B16:M16)</f>
        <v>9.32</v>
      </c>
      <c r="P16" s="26">
        <f>MIN(B16:M16)</f>
        <v>8.95</v>
      </c>
      <c r="Q16" s="35">
        <f>AVERAGE(B16:M16)</f>
        <v>9.075</v>
      </c>
      <c r="R16" s="45">
        <f>STDEV(B16:M16)</f>
        <v>0.12581165060747423</v>
      </c>
      <c r="T16" s="7">
        <v>8.9</v>
      </c>
      <c r="U16" s="7" t="s">
        <v>68</v>
      </c>
      <c r="V16" s="7">
        <v>21</v>
      </c>
    </row>
    <row r="17" spans="1:16" ht="12.75">
      <c r="A17" s="2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6"/>
      <c r="O17" s="26"/>
      <c r="P17" s="26"/>
    </row>
    <row r="18" spans="1:22" ht="12.75">
      <c r="A18" s="23">
        <v>6</v>
      </c>
      <c r="B18" s="35"/>
      <c r="C18" s="35"/>
      <c r="D18" s="35">
        <v>7.9</v>
      </c>
      <c r="E18" s="64"/>
      <c r="F18" s="64">
        <v>7.65</v>
      </c>
      <c r="G18" s="35">
        <v>7.95</v>
      </c>
      <c r="H18" s="35">
        <v>7.75</v>
      </c>
      <c r="I18" s="35">
        <v>8.46</v>
      </c>
      <c r="J18" s="35">
        <v>7.45</v>
      </c>
      <c r="K18" s="35">
        <v>7.7</v>
      </c>
      <c r="L18" s="35">
        <v>8.14</v>
      </c>
      <c r="M18" s="35"/>
      <c r="N18" s="26"/>
      <c r="O18" s="26">
        <f>MAX(B18:M18)</f>
        <v>8.46</v>
      </c>
      <c r="P18" s="26">
        <f>MIN(B18:M18)</f>
        <v>7.45</v>
      </c>
      <c r="Q18" s="35">
        <f>AVERAGE(B18:M18)</f>
        <v>7.875000000000001</v>
      </c>
      <c r="R18" s="45">
        <f>STDEV(B18:M18)</f>
        <v>0.31536826545662966</v>
      </c>
      <c r="T18" s="33"/>
      <c r="U18" s="33" t="s">
        <v>66</v>
      </c>
      <c r="V18" s="7">
        <v>23</v>
      </c>
    </row>
    <row r="19" spans="1:21" ht="12.75">
      <c r="A19" s="2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26"/>
      <c r="O19" s="26"/>
      <c r="P19" s="26"/>
      <c r="T19" s="33"/>
      <c r="U19" s="33"/>
    </row>
    <row r="20" spans="1:22" ht="12.75">
      <c r="A20" s="23">
        <v>7</v>
      </c>
      <c r="B20" s="35"/>
      <c r="C20" s="35"/>
      <c r="D20" s="35">
        <v>8.95</v>
      </c>
      <c r="E20" s="35"/>
      <c r="F20" s="35">
        <v>9.2</v>
      </c>
      <c r="G20" s="35">
        <v>9.2</v>
      </c>
      <c r="H20" s="35">
        <v>9.1</v>
      </c>
      <c r="I20" s="64">
        <v>9.14</v>
      </c>
      <c r="J20" s="35">
        <v>9.2</v>
      </c>
      <c r="K20" s="35">
        <v>9</v>
      </c>
      <c r="L20" s="35">
        <v>9.38</v>
      </c>
      <c r="M20" s="35"/>
      <c r="N20" s="26"/>
      <c r="O20" s="26">
        <f>MAX(B20:M20)</f>
        <v>9.38</v>
      </c>
      <c r="P20" s="26">
        <f>MIN(B20:M20)</f>
        <v>8.95</v>
      </c>
      <c r="Q20" s="35">
        <f>AVERAGE(B20:M20)</f>
        <v>9.146249999999998</v>
      </c>
      <c r="R20" s="45">
        <f>STDEV(B20:M20)</f>
        <v>0.13383758814335667</v>
      </c>
      <c r="T20" s="33">
        <v>9</v>
      </c>
      <c r="U20" s="33" t="s">
        <v>68</v>
      </c>
      <c r="V20" s="7">
        <v>1</v>
      </c>
    </row>
    <row r="21" spans="1:21" ht="12.75">
      <c r="A21" s="2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26"/>
      <c r="O21" s="26"/>
      <c r="P21" s="26"/>
      <c r="T21" s="33"/>
      <c r="U21" s="33"/>
    </row>
    <row r="22" spans="1:22" ht="12.75">
      <c r="A22" s="23">
        <v>8</v>
      </c>
      <c r="B22" s="35"/>
      <c r="C22" s="35"/>
      <c r="D22" s="35">
        <v>8.93</v>
      </c>
      <c r="E22" s="35"/>
      <c r="F22" s="64">
        <v>8.7</v>
      </c>
      <c r="G22" s="35">
        <v>9</v>
      </c>
      <c r="H22" s="35">
        <v>8.8</v>
      </c>
      <c r="I22" s="35">
        <v>8.44</v>
      </c>
      <c r="J22" s="35">
        <v>8.85</v>
      </c>
      <c r="K22" s="35">
        <v>8.7</v>
      </c>
      <c r="L22" s="64">
        <v>9.1</v>
      </c>
      <c r="M22" s="35"/>
      <c r="N22" s="26"/>
      <c r="O22" s="26">
        <f>MAX(B22:M22)</f>
        <v>9.1</v>
      </c>
      <c r="P22" s="26">
        <f>MIN(B22:M22)</f>
        <v>8.44</v>
      </c>
      <c r="Q22" s="35">
        <f>AVERAGE(B22:M22)</f>
        <v>8.815</v>
      </c>
      <c r="R22" s="45">
        <f>STDEV(B22:M22)</f>
        <v>0.20605131122398393</v>
      </c>
      <c r="T22" s="33">
        <v>8</v>
      </c>
      <c r="U22" s="33" t="s">
        <v>68</v>
      </c>
      <c r="V22" s="7">
        <v>12</v>
      </c>
    </row>
    <row r="23" spans="1:21" ht="12.75">
      <c r="A23" s="2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26"/>
      <c r="O23" s="26"/>
      <c r="P23" s="26"/>
      <c r="T23" s="33"/>
      <c r="U23" s="33"/>
    </row>
    <row r="24" spans="1:22" ht="12.75">
      <c r="A24" s="23">
        <v>9</v>
      </c>
      <c r="B24" s="35"/>
      <c r="C24" s="35"/>
      <c r="D24" s="64">
        <v>8.95</v>
      </c>
      <c r="E24" s="35"/>
      <c r="F24" s="35">
        <v>8.6</v>
      </c>
      <c r="G24" s="35">
        <v>9</v>
      </c>
      <c r="H24" s="35">
        <v>7.95</v>
      </c>
      <c r="I24" s="35">
        <v>8.82</v>
      </c>
      <c r="J24" s="35">
        <v>9</v>
      </c>
      <c r="K24" s="35">
        <v>8.7</v>
      </c>
      <c r="L24" s="35">
        <v>9.18</v>
      </c>
      <c r="M24" s="35"/>
      <c r="N24" s="26"/>
      <c r="O24" s="26">
        <f>MAX(B24:M24)</f>
        <v>9.18</v>
      </c>
      <c r="P24" s="26">
        <f>MIN(B24:M24)</f>
        <v>7.95</v>
      </c>
      <c r="Q24" s="35">
        <f>AVERAGE(B24:M24)</f>
        <v>8.774999999999999</v>
      </c>
      <c r="R24" s="45">
        <f>STDEV(B24:M24)</f>
        <v>0.3807511373212824</v>
      </c>
      <c r="T24" s="33">
        <v>8.5</v>
      </c>
      <c r="U24" s="33" t="s">
        <v>68</v>
      </c>
      <c r="V24" s="7">
        <v>5</v>
      </c>
    </row>
    <row r="25" spans="1:16" ht="12.75">
      <c r="A25" s="2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26"/>
      <c r="O25" s="26"/>
      <c r="P25" s="26"/>
    </row>
    <row r="26" spans="1:22" ht="12.75">
      <c r="A26" s="23">
        <v>10</v>
      </c>
      <c r="B26" s="35"/>
      <c r="C26" s="35"/>
      <c r="D26" s="35">
        <v>6.85</v>
      </c>
      <c r="E26" s="35"/>
      <c r="F26" s="35">
        <v>7.7</v>
      </c>
      <c r="G26" s="35">
        <v>7.82</v>
      </c>
      <c r="H26" s="35">
        <v>6.9</v>
      </c>
      <c r="I26" s="35">
        <v>7.24</v>
      </c>
      <c r="J26" s="35">
        <v>6.89</v>
      </c>
      <c r="K26" s="35">
        <v>7.74</v>
      </c>
      <c r="L26" s="35">
        <v>8.19</v>
      </c>
      <c r="M26" s="35"/>
      <c r="N26" s="26"/>
      <c r="O26" s="26">
        <f>MAX(B26:M26)</f>
        <v>8.19</v>
      </c>
      <c r="P26" s="26">
        <f>MIN(B26:M26)</f>
        <v>6.85</v>
      </c>
      <c r="Q26" s="35">
        <f>AVERAGE(B26:M26)</f>
        <v>7.416250000000001</v>
      </c>
      <c r="R26" s="45">
        <f>STDEV(B26:M26)</f>
        <v>0.5130006265660286</v>
      </c>
      <c r="T26" s="7"/>
      <c r="U26" s="7" t="s">
        <v>66</v>
      </c>
      <c r="V26" s="7">
        <v>9</v>
      </c>
    </row>
    <row r="27" spans="1:16" ht="12.75">
      <c r="A27" s="23"/>
      <c r="C27" s="35"/>
      <c r="N27" s="26"/>
      <c r="O27" s="26"/>
      <c r="P27" s="26"/>
    </row>
    <row r="28" spans="2:16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22" ht="12.75">
      <c r="A29" s="82" t="s">
        <v>78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0" spans="1:21" ht="12.75">
      <c r="A30" s="36"/>
      <c r="B30" s="26"/>
      <c r="C30" s="26"/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T30" s="7"/>
      <c r="U30" s="33"/>
    </row>
    <row r="31" spans="1:16" ht="12.75">
      <c r="A31" s="23"/>
      <c r="B31" s="26"/>
      <c r="C31" s="26"/>
      <c r="D31" s="26"/>
      <c r="E31" s="26"/>
      <c r="N31" s="26"/>
      <c r="O31" s="26"/>
      <c r="P31" s="26"/>
    </row>
    <row r="32" spans="1:21" ht="12.75">
      <c r="A32" s="36"/>
      <c r="B32" s="26"/>
      <c r="C32" s="26"/>
      <c r="D32" s="59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T32" s="7"/>
      <c r="U32" s="7"/>
    </row>
    <row r="33" spans="1:16" ht="12.75">
      <c r="A33" s="2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2.75">
      <c r="A34" s="3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2:16" ht="12.75">
      <c r="B35" s="26"/>
      <c r="C35" s="26"/>
      <c r="D35" s="26"/>
      <c r="E35" s="26"/>
      <c r="F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2.75">
      <c r="A36" s="36"/>
      <c r="B36" s="26"/>
      <c r="C36" s="26"/>
      <c r="D36" s="26"/>
      <c r="E36" s="26"/>
      <c r="F36" s="26"/>
      <c r="H36" s="26"/>
      <c r="I36" s="26"/>
      <c r="J36" s="26"/>
      <c r="K36" s="26"/>
      <c r="L36" s="26"/>
      <c r="M36" s="26"/>
      <c r="N36" s="26"/>
      <c r="O36" s="26"/>
      <c r="P36" s="26"/>
    </row>
    <row r="37" ht="12.75">
      <c r="A37" s="23"/>
    </row>
    <row r="59" spans="2:14" ht="12.75">
      <c r="B59" s="6"/>
      <c r="F59" s="6"/>
      <c r="G59" s="6"/>
      <c r="H59" s="6"/>
      <c r="I59" s="6"/>
      <c r="J59" s="6"/>
      <c r="K59" s="6"/>
      <c r="L59" s="6"/>
      <c r="M59" s="6"/>
      <c r="N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23"/>
      <c r="B61" s="26"/>
      <c r="C61" s="26"/>
      <c r="D61" s="26"/>
      <c r="E61" s="26"/>
      <c r="F61" s="25"/>
      <c r="G61" s="25"/>
      <c r="H61" s="25"/>
      <c r="I61" s="25"/>
      <c r="J61" s="25"/>
      <c r="K61" s="25"/>
      <c r="L61" s="25"/>
      <c r="M61" s="25"/>
    </row>
    <row r="62" spans="1:13" ht="12.75">
      <c r="A62" s="23"/>
      <c r="B62" s="26"/>
      <c r="C62" s="26"/>
      <c r="D62" s="26"/>
      <c r="E62" s="26"/>
      <c r="F62" s="25"/>
      <c r="G62" s="25"/>
      <c r="H62" s="25"/>
      <c r="I62" s="25"/>
      <c r="J62" s="25"/>
      <c r="K62" s="25"/>
      <c r="L62" s="25"/>
      <c r="M62" s="25"/>
    </row>
    <row r="63" spans="1:13" ht="12.75">
      <c r="A63" s="23"/>
      <c r="B63" s="26"/>
      <c r="C63" s="26"/>
      <c r="D63" s="26"/>
      <c r="E63" s="26"/>
      <c r="F63" s="25"/>
      <c r="G63" s="25"/>
      <c r="H63" s="25"/>
      <c r="I63" s="25"/>
      <c r="J63" s="25"/>
      <c r="K63" s="25"/>
      <c r="L63" s="25"/>
      <c r="M63" s="25"/>
    </row>
    <row r="64" spans="1:13" ht="12.75">
      <c r="A64" s="23"/>
      <c r="B64" s="26"/>
      <c r="C64" s="26"/>
      <c r="D64" s="26"/>
      <c r="E64" s="26"/>
      <c r="F64" s="25"/>
      <c r="G64" s="25"/>
      <c r="H64" s="25"/>
      <c r="I64" s="25"/>
      <c r="J64" s="25"/>
      <c r="K64" s="25"/>
      <c r="L64" s="25"/>
      <c r="M64" s="25"/>
    </row>
    <row r="65" spans="1:13" ht="12.75">
      <c r="A65" s="23"/>
      <c r="B65" s="26"/>
      <c r="C65" s="26"/>
      <c r="D65" s="26"/>
      <c r="E65" s="26"/>
      <c r="F65" s="25"/>
      <c r="G65" s="25"/>
      <c r="H65" s="25"/>
      <c r="I65" s="25"/>
      <c r="J65" s="25"/>
      <c r="K65" s="25"/>
      <c r="L65" s="25"/>
      <c r="M65" s="25"/>
    </row>
    <row r="66" spans="1:13" ht="12.75">
      <c r="A66" s="23"/>
      <c r="B66" s="26"/>
      <c r="C66" s="26"/>
      <c r="D66" s="26"/>
      <c r="E66" s="26"/>
      <c r="F66" s="25"/>
      <c r="G66" s="25"/>
      <c r="H66" s="25"/>
      <c r="I66" s="25"/>
      <c r="J66" s="25"/>
      <c r="K66" s="25"/>
      <c r="L66" s="25"/>
      <c r="M66" s="25"/>
    </row>
    <row r="67" spans="1:13" ht="12.75">
      <c r="A67" s="23"/>
      <c r="B67" s="26"/>
      <c r="C67" s="26"/>
      <c r="D67" s="26"/>
      <c r="E67" s="26"/>
      <c r="F67" s="25"/>
      <c r="G67" s="25"/>
      <c r="H67" s="25"/>
      <c r="I67" s="25"/>
      <c r="J67" s="25"/>
      <c r="K67" s="25"/>
      <c r="L67" s="25"/>
      <c r="M67" s="25"/>
    </row>
    <row r="68" spans="1:13" ht="12.75">
      <c r="A68" s="23"/>
      <c r="B68" s="26"/>
      <c r="C68" s="26"/>
      <c r="D68" s="26"/>
      <c r="E68" s="26"/>
      <c r="F68" s="25"/>
      <c r="G68" s="25"/>
      <c r="H68" s="25"/>
      <c r="I68" s="25"/>
      <c r="J68" s="25"/>
      <c r="K68" s="25"/>
      <c r="L68" s="25"/>
      <c r="M68" s="25"/>
    </row>
    <row r="69" spans="1:13" ht="12.75">
      <c r="A69" s="23"/>
      <c r="B69" s="26"/>
      <c r="C69" s="26"/>
      <c r="D69" s="26"/>
      <c r="E69" s="26"/>
      <c r="F69" s="25"/>
      <c r="G69" s="25"/>
      <c r="H69" s="25"/>
      <c r="I69" s="25"/>
      <c r="J69" s="25"/>
      <c r="K69" s="25"/>
      <c r="L69" s="25"/>
      <c r="M69" s="25"/>
    </row>
    <row r="70" spans="1:13" ht="12.75">
      <c r="A70" s="23"/>
      <c r="B70" s="26"/>
      <c r="C70" s="26"/>
      <c r="D70" s="26"/>
      <c r="E70" s="26"/>
      <c r="F70" s="25"/>
      <c r="G70" s="25"/>
      <c r="H70" s="25"/>
      <c r="I70" s="25"/>
      <c r="J70" s="25"/>
      <c r="K70" s="25"/>
      <c r="L70" s="25"/>
      <c r="M70" s="25"/>
    </row>
    <row r="71" spans="1:16" ht="12.75">
      <c r="A71" s="2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2.75">
      <c r="A72" s="2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75">
      <c r="A73" s="23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2:16" ht="12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75">
      <c r="A75" s="23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75">
      <c r="A76" s="23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2.75">
      <c r="A77" s="23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2.75">
      <c r="A78" s="23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2.75">
      <c r="A80" s="23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2.75">
      <c r="A81" s="23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</sheetData>
  <mergeCells count="5">
    <mergeCell ref="A29:V29"/>
    <mergeCell ref="A2:R2"/>
    <mergeCell ref="A1:R1"/>
    <mergeCell ref="A4:R4"/>
    <mergeCell ref="B6:M6"/>
  </mergeCells>
  <printOptions gridLines="1"/>
  <pageMargins left="0.25" right="0.25" top="0.5" bottom="0.5" header="0" footer="0"/>
  <pageSetup horizontalDpi="300" verticalDpi="300" orientation="portrait" scale="93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140625" defaultRowHeight="12.75"/>
  <cols>
    <col min="1" max="1" width="27.140625" style="0" customWidth="1"/>
    <col min="2" max="5" width="9.140625" style="7" customWidth="1"/>
  </cols>
  <sheetData>
    <row r="1" spans="1:5" ht="12.75">
      <c r="A1" t="s">
        <v>39</v>
      </c>
      <c r="B1" s="7" t="s">
        <v>21</v>
      </c>
      <c r="C1" s="7" t="s">
        <v>22</v>
      </c>
      <c r="D1" s="7" t="s">
        <v>23</v>
      </c>
      <c r="E1" s="7" t="s">
        <v>40</v>
      </c>
    </row>
    <row r="3" spans="1:5" ht="12.75">
      <c r="A3" t="s">
        <v>59</v>
      </c>
      <c r="B3" s="7" t="s">
        <v>73</v>
      </c>
      <c r="C3" s="7" t="s">
        <v>73</v>
      </c>
      <c r="D3" s="7" t="s">
        <v>73</v>
      </c>
      <c r="E3" s="7" t="s">
        <v>73</v>
      </c>
    </row>
    <row r="4" spans="1:5" ht="12.75">
      <c r="A4" t="s">
        <v>60</v>
      </c>
      <c r="B4" s="7" t="s">
        <v>73</v>
      </c>
      <c r="C4" s="7" t="s">
        <v>73</v>
      </c>
      <c r="D4" s="7" t="s">
        <v>73</v>
      </c>
      <c r="E4" s="7" t="s">
        <v>73</v>
      </c>
    </row>
    <row r="5" spans="1:5" ht="12.75">
      <c r="A5" t="s">
        <v>61</v>
      </c>
      <c r="B5" s="7" t="s">
        <v>73</v>
      </c>
      <c r="C5" s="7" t="s">
        <v>73</v>
      </c>
      <c r="D5" s="7" t="s">
        <v>73</v>
      </c>
      <c r="E5" s="7" t="s">
        <v>73</v>
      </c>
    </row>
    <row r="6" spans="1:5" ht="12.75">
      <c r="A6" t="s">
        <v>62</v>
      </c>
      <c r="C6" s="7" t="s">
        <v>73</v>
      </c>
      <c r="D6" s="7" t="s">
        <v>73</v>
      </c>
      <c r="E6" s="7" t="s">
        <v>73</v>
      </c>
    </row>
    <row r="7" spans="1:5" ht="12.75">
      <c r="A7" t="s">
        <v>63</v>
      </c>
      <c r="C7" s="7" t="s">
        <v>73</v>
      </c>
      <c r="D7" s="7" t="s">
        <v>73</v>
      </c>
      <c r="E7" s="7" t="s">
        <v>73</v>
      </c>
    </row>
    <row r="8" spans="1:5" ht="12.75">
      <c r="A8" t="s">
        <v>70</v>
      </c>
      <c r="E8" s="7" t="s">
        <v>73</v>
      </c>
    </row>
    <row r="9" spans="1:5" ht="12.75">
      <c r="A9" t="s">
        <v>71</v>
      </c>
      <c r="C9" s="7" t="s">
        <v>73</v>
      </c>
      <c r="D9" s="7" t="s">
        <v>73</v>
      </c>
      <c r="E9" s="7" t="s">
        <v>73</v>
      </c>
    </row>
    <row r="10" spans="1:5" ht="12.75">
      <c r="A10" t="s">
        <v>72</v>
      </c>
      <c r="B10" s="7" t="s">
        <v>73</v>
      </c>
      <c r="C10" s="7" t="s">
        <v>73</v>
      </c>
      <c r="D10" s="7" t="s">
        <v>73</v>
      </c>
      <c r="E10" s="7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3">
      <selection activeCell="A5" sqref="A5:O5"/>
    </sheetView>
  </sheetViews>
  <sheetFormatPr defaultColWidth="9.140625" defaultRowHeight="12.75"/>
  <sheetData>
    <row r="1" spans="1:15" ht="12.75">
      <c r="A1" s="84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5" ht="12.75">
      <c r="A3" s="81" t="s">
        <v>80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5" ht="12.75">
      <c r="A5" s="81" t="s">
        <v>81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2.75">
      <c r="A7" s="81" t="s">
        <v>79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</sheetData>
  <mergeCells count="7">
    <mergeCell ref="A7:O7"/>
    <mergeCell ref="A2:P2"/>
    <mergeCell ref="A4:P4"/>
    <mergeCell ref="A1:O1"/>
    <mergeCell ref="A3:O3"/>
    <mergeCell ref="A5:O5"/>
    <mergeCell ref="A6:O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subject/>
  <dc:creator>Harry N. Sopko</dc:creator>
  <cp:keywords/>
  <dc:description/>
  <cp:lastModifiedBy>Donald M Lind</cp:lastModifiedBy>
  <cp:lastPrinted>2010-01-22T12:49:51Z</cp:lastPrinted>
  <dcterms:created xsi:type="dcterms:W3CDTF">1997-07-09T03:04:32Z</dcterms:created>
  <dcterms:modified xsi:type="dcterms:W3CDTF">2010-07-23T17:04:47Z</dcterms:modified>
  <cp:category/>
  <cp:version/>
  <cp:contentType/>
  <cp:contentStatus/>
</cp:coreProperties>
</file>