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875" yWindow="1095" windowWidth="11970" windowHeight="5565" tabRatio="630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L-60 Varnish (jig)" sheetId="41" r:id="rId6"/>
    <sheet name="New L-42" sheetId="38" r:id="rId7"/>
    <sheet name="L-42 template" sheetId="43" r:id="rId8"/>
  </sheets>
  <definedNames>
    <definedName name="_xlnm.Print_Area" localSheetId="0">'L-33'!$A$1:$AC$71</definedName>
    <definedName name="_xlnm.Print_Area" localSheetId="1">'L-37 Pinion'!$A$1:$AE$66</definedName>
    <definedName name="_xlnm.Print_Area" localSheetId="2">'L-37 Ring'!$A$1:$Z$66</definedName>
    <definedName name="_xlnm.Print_Area" localSheetId="3">'L-42'!$A$1:$AE$42</definedName>
    <definedName name="_xlnm.Print_Area" localSheetId="7">'L-42 template'!$A$1:$AE$42</definedName>
    <definedName name="_xlnm.Print_Area" localSheetId="4">'L-60'!$A$1:$AE$36</definedName>
    <definedName name="_xlnm.Print_Area" localSheetId="5">'L-60 Varnish (jig)'!$A$1:$AE$26</definedName>
    <definedName name="_xlnm.Print_Area" localSheetId="6">'New L-42'!$A$1:$AC$33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7">'L-42 template'!$1:$7</definedName>
    <definedName name="_xlnm.Print_Titles" localSheetId="4">'L-60'!$1:$7</definedName>
    <definedName name="_xlnm.Print_Titles" localSheetId="5">'L-60 Varnish (jig)'!$1:$7</definedName>
    <definedName name="_xlnm.Print_Titles" localSheetId="6">'New L-42'!$1:$7</definedName>
  </definedNames>
  <calcPr calcId="125725"/>
</workbook>
</file>

<file path=xl/calcChain.xml><?xml version="1.0" encoding="utf-8"?>
<calcChain xmlns="http://schemas.openxmlformats.org/spreadsheetml/2006/main">
  <c r="W35" i="43"/>
  <c r="X35"/>
  <c r="Y35"/>
  <c r="Z35"/>
  <c r="W36"/>
  <c r="X36"/>
  <c r="Y36"/>
  <c r="Z36"/>
  <c r="Z33"/>
  <c r="Y33"/>
  <c r="X33"/>
  <c r="W33"/>
  <c r="Z32"/>
  <c r="Y32"/>
  <c r="X32"/>
  <c r="W32"/>
  <c r="Z30"/>
  <c r="Y30"/>
  <c r="X30"/>
  <c r="W30"/>
  <c r="Z29"/>
  <c r="Y29"/>
  <c r="X29"/>
  <c r="W29"/>
  <c r="Z27"/>
  <c r="Y27"/>
  <c r="X27"/>
  <c r="W27"/>
  <c r="Z26"/>
  <c r="Y26"/>
  <c r="X26"/>
  <c r="W26"/>
  <c r="Z24"/>
  <c r="Y24"/>
  <c r="X24"/>
  <c r="W24"/>
  <c r="Z23"/>
  <c r="Y23"/>
  <c r="X23"/>
  <c r="W23"/>
  <c r="Z21"/>
  <c r="Y21"/>
  <c r="X21"/>
  <c r="W21"/>
  <c r="Z20"/>
  <c r="Y20"/>
  <c r="X20"/>
  <c r="W20"/>
  <c r="Z18"/>
  <c r="Y18"/>
  <c r="X18"/>
  <c r="W18"/>
  <c r="Z17"/>
  <c r="Y17"/>
  <c r="X17"/>
  <c r="W17"/>
  <c r="Z15"/>
  <c r="Y15"/>
  <c r="X15"/>
  <c r="W15"/>
  <c r="Z14"/>
  <c r="Y14"/>
  <c r="X14"/>
  <c r="W14"/>
  <c r="Z12"/>
  <c r="Y12"/>
  <c r="X12"/>
  <c r="W12"/>
  <c r="Z11"/>
  <c r="Y11"/>
  <c r="X11"/>
  <c r="W11"/>
  <c r="Z9"/>
  <c r="Y9"/>
  <c r="X9"/>
  <c r="W9"/>
  <c r="Z8"/>
  <c r="Y8"/>
  <c r="X8"/>
  <c r="W8"/>
  <c r="Z66" i="26" l="1"/>
  <c r="Y66"/>
  <c r="X66"/>
  <c r="W66"/>
  <c r="Z65"/>
  <c r="Y65"/>
  <c r="X65"/>
  <c r="W65"/>
  <c r="Z64"/>
  <c r="Y64"/>
  <c r="X64"/>
  <c r="W64"/>
  <c r="Z63"/>
  <c r="Y63"/>
  <c r="X63"/>
  <c r="W63"/>
  <c r="Z61"/>
  <c r="Y61"/>
  <c r="X61"/>
  <c r="W61"/>
  <c r="Z60"/>
  <c r="Y60"/>
  <c r="X60"/>
  <c r="W60"/>
  <c r="Z59"/>
  <c r="Y59"/>
  <c r="X59"/>
  <c r="W59"/>
  <c r="Z58"/>
  <c r="Y58"/>
  <c r="X58"/>
  <c r="W58"/>
  <c r="U70" i="1"/>
  <c r="T70"/>
  <c r="AB70"/>
  <c r="C70"/>
  <c r="D70"/>
  <c r="E70"/>
  <c r="F70"/>
  <c r="G70"/>
  <c r="H70"/>
  <c r="I70"/>
  <c r="J70"/>
  <c r="K70"/>
  <c r="L70"/>
  <c r="M70"/>
  <c r="N70"/>
  <c r="O70"/>
  <c r="P70"/>
  <c r="Q70"/>
  <c r="R70"/>
  <c r="S70"/>
  <c r="AB57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A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AB31"/>
  <c r="C31"/>
  <c r="D31"/>
  <c r="E31"/>
  <c r="F31"/>
  <c r="G31"/>
  <c r="H31"/>
  <c r="I31"/>
  <c r="K31"/>
  <c r="L31"/>
  <c r="M31"/>
  <c r="N31"/>
  <c r="O31"/>
  <c r="P31"/>
  <c r="Q31"/>
  <c r="R31"/>
  <c r="S31"/>
  <c r="T31"/>
  <c r="U31"/>
  <c r="E18"/>
  <c r="F18"/>
  <c r="G18"/>
  <c r="H18"/>
  <c r="I18"/>
  <c r="J18"/>
  <c r="K18"/>
  <c r="L18"/>
  <c r="M18"/>
  <c r="N18"/>
  <c r="O18"/>
  <c r="P18"/>
  <c r="Q18"/>
  <c r="R18"/>
  <c r="S18"/>
  <c r="T18"/>
  <c r="U18"/>
  <c r="D18"/>
  <c r="AB18"/>
  <c r="C18"/>
  <c r="Z66" i="30"/>
  <c r="Y66"/>
  <c r="X66"/>
  <c r="W66"/>
  <c r="Z65"/>
  <c r="Y65"/>
  <c r="X65"/>
  <c r="W65"/>
  <c r="Z64"/>
  <c r="Y64"/>
  <c r="X64"/>
  <c r="W64"/>
  <c r="Z63"/>
  <c r="Y63"/>
  <c r="X63"/>
  <c r="W63"/>
  <c r="Z61"/>
  <c r="Y61"/>
  <c r="X61"/>
  <c r="W61"/>
  <c r="Z60"/>
  <c r="Y60"/>
  <c r="X60"/>
  <c r="W60"/>
  <c r="Z59"/>
  <c r="Y59"/>
  <c r="X59"/>
  <c r="W59"/>
  <c r="Z58"/>
  <c r="Y58"/>
  <c r="X58"/>
  <c r="W58"/>
  <c r="Z56"/>
  <c r="Y56"/>
  <c r="X56"/>
  <c r="W56"/>
  <c r="Z55"/>
  <c r="Y55"/>
  <c r="X55"/>
  <c r="W55"/>
  <c r="Z54"/>
  <c r="Y54"/>
  <c r="X54"/>
  <c r="W54"/>
  <c r="Z53"/>
  <c r="Y53"/>
  <c r="X53"/>
  <c r="W53"/>
  <c r="Z51"/>
  <c r="Y51"/>
  <c r="X51"/>
  <c r="W51"/>
  <c r="Z50"/>
  <c r="Y50"/>
  <c r="X50"/>
  <c r="W50"/>
  <c r="Z49"/>
  <c r="Y49"/>
  <c r="X49"/>
  <c r="W49"/>
  <c r="Z48"/>
  <c r="Y48"/>
  <c r="X48"/>
  <c r="W48"/>
  <c r="Z46"/>
  <c r="Y46"/>
  <c r="X46"/>
  <c r="W46"/>
  <c r="Z45"/>
  <c r="Y45"/>
  <c r="X45"/>
  <c r="W45"/>
  <c r="Z44"/>
  <c r="Y44"/>
  <c r="X44"/>
  <c r="W44"/>
  <c r="Z43"/>
  <c r="Y43"/>
  <c r="X43"/>
  <c r="W43"/>
  <c r="Z41"/>
  <c r="Y41"/>
  <c r="X41"/>
  <c r="W41"/>
  <c r="Z40"/>
  <c r="Y40"/>
  <c r="X40"/>
  <c r="W40"/>
  <c r="Z39"/>
  <c r="Y39"/>
  <c r="X39"/>
  <c r="W39"/>
  <c r="Z38"/>
  <c r="Y38"/>
  <c r="X38"/>
  <c r="W38"/>
  <c r="Z36"/>
  <c r="Y36"/>
  <c r="X36"/>
  <c r="W36"/>
  <c r="Z35"/>
  <c r="Y35"/>
  <c r="X35"/>
  <c r="W35"/>
  <c r="Z34"/>
  <c r="Y34"/>
  <c r="X34"/>
  <c r="W34"/>
  <c r="Z33"/>
  <c r="Y33"/>
  <c r="X33"/>
  <c r="W33"/>
  <c r="Z31"/>
  <c r="Y31"/>
  <c r="X31"/>
  <c r="W31"/>
  <c r="Z30"/>
  <c r="Y30"/>
  <c r="X30"/>
  <c r="W30"/>
  <c r="Z29"/>
  <c r="Y29"/>
  <c r="X29"/>
  <c r="W29"/>
  <c r="Z28"/>
  <c r="Y28"/>
  <c r="X28"/>
  <c r="W28"/>
  <c r="Z26"/>
  <c r="Y26"/>
  <c r="X26"/>
  <c r="W26"/>
  <c r="Z25"/>
  <c r="Y25"/>
  <c r="X25"/>
  <c r="W25"/>
  <c r="Z24"/>
  <c r="Y24"/>
  <c r="X24"/>
  <c r="W24"/>
  <c r="Z23"/>
  <c r="Y23"/>
  <c r="X23"/>
  <c r="W23"/>
  <c r="Z21"/>
  <c r="Y21"/>
  <c r="X21"/>
  <c r="W21"/>
  <c r="Z20"/>
  <c r="Y20"/>
  <c r="X20"/>
  <c r="W20"/>
  <c r="Z19"/>
  <c r="Y19"/>
  <c r="X19"/>
  <c r="W19"/>
  <c r="Z18"/>
  <c r="Y18"/>
  <c r="X18"/>
  <c r="W18"/>
  <c r="Z16"/>
  <c r="Y16"/>
  <c r="X16"/>
  <c r="W16"/>
  <c r="Z15"/>
  <c r="Y15"/>
  <c r="X15"/>
  <c r="W15"/>
  <c r="Z14"/>
  <c r="Y14"/>
  <c r="X14"/>
  <c r="W14"/>
  <c r="Z13"/>
  <c r="Y13"/>
  <c r="X13"/>
  <c r="W13"/>
  <c r="Z11"/>
  <c r="Y11"/>
  <c r="X11"/>
  <c r="W11"/>
  <c r="Z10"/>
  <c r="Y10"/>
  <c r="X10"/>
  <c r="W10"/>
  <c r="Z9"/>
  <c r="Y9"/>
  <c r="X9"/>
  <c r="W9"/>
  <c r="Z8"/>
  <c r="Y8"/>
  <c r="X8"/>
  <c r="W8"/>
  <c r="W8" i="41"/>
  <c r="X8"/>
  <c r="Y8"/>
  <c r="Z8"/>
  <c r="W10"/>
  <c r="X10"/>
  <c r="Y10"/>
  <c r="Z10"/>
  <c r="W12"/>
  <c r="X12"/>
  <c r="Y12"/>
  <c r="Z12"/>
  <c r="W14"/>
  <c r="X14"/>
  <c r="Y14"/>
  <c r="Z14"/>
  <c r="W16"/>
  <c r="X16"/>
  <c r="Y16"/>
  <c r="Z16"/>
  <c r="W18"/>
  <c r="X18"/>
  <c r="Y18"/>
  <c r="Z18"/>
  <c r="W20"/>
  <c r="X20"/>
  <c r="Y20"/>
  <c r="Z20"/>
  <c r="W22"/>
  <c r="X22"/>
  <c r="Y22"/>
  <c r="Z22"/>
  <c r="W24"/>
  <c r="X24"/>
  <c r="Y24"/>
  <c r="Z24"/>
  <c r="W26"/>
  <c r="X26"/>
  <c r="Y26"/>
  <c r="Z26"/>
  <c r="W8" i="38"/>
  <c r="X8"/>
  <c r="Y8"/>
  <c r="Z8"/>
  <c r="W9"/>
  <c r="X9"/>
  <c r="Y9"/>
  <c r="Z9"/>
  <c r="W11"/>
  <c r="X11"/>
  <c r="Y11"/>
  <c r="Z11"/>
  <c r="W12"/>
  <c r="X12"/>
  <c r="Y12"/>
  <c r="Z12"/>
  <c r="W14"/>
  <c r="X14"/>
  <c r="Y14"/>
  <c r="Z14"/>
  <c r="W15"/>
  <c r="X15"/>
  <c r="Y15"/>
  <c r="Z15"/>
  <c r="W17"/>
  <c r="X17"/>
  <c r="Y17"/>
  <c r="Z17"/>
  <c r="W18"/>
  <c r="X18"/>
  <c r="Y18"/>
  <c r="Z18"/>
  <c r="W20"/>
  <c r="X20"/>
  <c r="Y20"/>
  <c r="Z20"/>
  <c r="W21"/>
  <c r="X21"/>
  <c r="Y21"/>
  <c r="Z21"/>
  <c r="W23"/>
  <c r="X23"/>
  <c r="Y23"/>
  <c r="Z23"/>
  <c r="W24"/>
  <c r="X24"/>
  <c r="Y24"/>
  <c r="Z24"/>
  <c r="W26"/>
  <c r="X26"/>
  <c r="Y26"/>
  <c r="Z26"/>
  <c r="W27"/>
  <c r="X27"/>
  <c r="Y27"/>
  <c r="Z27"/>
  <c r="W29"/>
  <c r="X29"/>
  <c r="Y29"/>
  <c r="Z29"/>
  <c r="W30"/>
  <c r="X30"/>
  <c r="Y30"/>
  <c r="Z30"/>
  <c r="W32"/>
  <c r="X32"/>
  <c r="Y32"/>
  <c r="Z32"/>
  <c r="W33"/>
  <c r="X33"/>
  <c r="Y33"/>
  <c r="Z33"/>
  <c r="Z69" i="1"/>
  <c r="Y69"/>
  <c r="X69"/>
  <c r="W69"/>
  <c r="Z68"/>
  <c r="Y68"/>
  <c r="X68"/>
  <c r="W68"/>
  <c r="Z67"/>
  <c r="Y67"/>
  <c r="X67"/>
  <c r="W67"/>
  <c r="Z66"/>
  <c r="Y66"/>
  <c r="X66"/>
  <c r="W66"/>
  <c r="Z65"/>
  <c r="Y65"/>
  <c r="X65"/>
  <c r="W65"/>
  <c r="Z64"/>
  <c r="Y64"/>
  <c r="X64"/>
  <c r="W64"/>
  <c r="Z63"/>
  <c r="Y63"/>
  <c r="X63"/>
  <c r="W63"/>
  <c r="Z62"/>
  <c r="Y62"/>
  <c r="X62"/>
  <c r="W62"/>
  <c r="Z61"/>
  <c r="Y61"/>
  <c r="X61"/>
  <c r="W61"/>
  <c r="Z60"/>
  <c r="Y60"/>
  <c r="X60"/>
  <c r="W60"/>
  <c r="Z56"/>
  <c r="Y56"/>
  <c r="X56"/>
  <c r="W56"/>
  <c r="Z55"/>
  <c r="Y55"/>
  <c r="X55"/>
  <c r="W55"/>
  <c r="Z54"/>
  <c r="Y54"/>
  <c r="X54"/>
  <c r="W54"/>
  <c r="Z53"/>
  <c r="Y53"/>
  <c r="X53"/>
  <c r="W53"/>
  <c r="Z52"/>
  <c r="Y52"/>
  <c r="X52"/>
  <c r="W52"/>
  <c r="Z51"/>
  <c r="Y51"/>
  <c r="X51"/>
  <c r="W51"/>
  <c r="Z50"/>
  <c r="Y50"/>
  <c r="X50"/>
  <c r="W50"/>
  <c r="Z49"/>
  <c r="Y49"/>
  <c r="X49"/>
  <c r="W49"/>
  <c r="Z48"/>
  <c r="Y48"/>
  <c r="X48"/>
  <c r="W48"/>
  <c r="Z47"/>
  <c r="Y47"/>
  <c r="X47"/>
  <c r="W47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36" i="25"/>
  <c r="Y36"/>
  <c r="X36"/>
  <c r="W36"/>
  <c r="Z35"/>
  <c r="Y35"/>
  <c r="X35"/>
  <c r="W35"/>
  <c r="Z33"/>
  <c r="Y33"/>
  <c r="X33"/>
  <c r="W33"/>
  <c r="Z32"/>
  <c r="Y32"/>
  <c r="X32"/>
  <c r="W32"/>
  <c r="Z30"/>
  <c r="Y30"/>
  <c r="X30"/>
  <c r="W30"/>
  <c r="Z29"/>
  <c r="Y29"/>
  <c r="X29"/>
  <c r="W29"/>
  <c r="Z27"/>
  <c r="Y27"/>
  <c r="X27"/>
  <c r="W27"/>
  <c r="Z26"/>
  <c r="Y26"/>
  <c r="X26"/>
  <c r="W26"/>
  <c r="Z24"/>
  <c r="Y24"/>
  <c r="X24"/>
  <c r="W24"/>
  <c r="Z23"/>
  <c r="Y23"/>
  <c r="X23"/>
  <c r="W23"/>
  <c r="Z21"/>
  <c r="Y21"/>
  <c r="X21"/>
  <c r="W21"/>
  <c r="Z20"/>
  <c r="Y20"/>
  <c r="X20"/>
  <c r="W20"/>
  <c r="Z18"/>
  <c r="Y18"/>
  <c r="X18"/>
  <c r="W18"/>
  <c r="Z17"/>
  <c r="Y17"/>
  <c r="X17"/>
  <c r="W17"/>
  <c r="Z15"/>
  <c r="Y15"/>
  <c r="X15"/>
  <c r="W15"/>
  <c r="Z14"/>
  <c r="Y14"/>
  <c r="X14"/>
  <c r="W14"/>
  <c r="Z12"/>
  <c r="Y12"/>
  <c r="X12"/>
  <c r="W12"/>
  <c r="Z11"/>
  <c r="Y11"/>
  <c r="X11"/>
  <c r="W11"/>
  <c r="Z9"/>
  <c r="Y9"/>
  <c r="X9"/>
  <c r="W9"/>
  <c r="Z8"/>
  <c r="Y8"/>
  <c r="X8"/>
  <c r="W8"/>
  <c r="Z42" i="3"/>
  <c r="Y42"/>
  <c r="X42"/>
  <c r="W42"/>
  <c r="Z41"/>
  <c r="Y41"/>
  <c r="X41"/>
  <c r="W41"/>
  <c r="Z39"/>
  <c r="Y39"/>
  <c r="X39"/>
  <c r="W39"/>
  <c r="Z38"/>
  <c r="Y38"/>
  <c r="X38"/>
  <c r="W38"/>
  <c r="Z36"/>
  <c r="Y36"/>
  <c r="X36"/>
  <c r="W36"/>
  <c r="Z35"/>
  <c r="Y35"/>
  <c r="X35"/>
  <c r="W35"/>
  <c r="Z33"/>
  <c r="Y33"/>
  <c r="X33"/>
  <c r="W33"/>
  <c r="Z32"/>
  <c r="Y32"/>
  <c r="X32"/>
  <c r="W32"/>
  <c r="Z30"/>
  <c r="Y30"/>
  <c r="X30"/>
  <c r="W30"/>
  <c r="Z29"/>
  <c r="Y29"/>
  <c r="X29"/>
  <c r="W29"/>
  <c r="Z27"/>
  <c r="Y27"/>
  <c r="X27"/>
  <c r="W27"/>
  <c r="Z26"/>
  <c r="Y26"/>
  <c r="X26"/>
  <c r="W26"/>
  <c r="Z24"/>
  <c r="Y24"/>
  <c r="X24"/>
  <c r="W24"/>
  <c r="Z23"/>
  <c r="Y23"/>
  <c r="X23"/>
  <c r="W23"/>
  <c r="Z21"/>
  <c r="Y21"/>
  <c r="X21"/>
  <c r="W21"/>
  <c r="Z20"/>
  <c r="Y20"/>
  <c r="X20"/>
  <c r="W20"/>
  <c r="Z18"/>
  <c r="Y18"/>
  <c r="X18"/>
  <c r="W18"/>
  <c r="Z17"/>
  <c r="Y17"/>
  <c r="X17"/>
  <c r="W17"/>
  <c r="Z15"/>
  <c r="Y15"/>
  <c r="X15"/>
  <c r="W15"/>
  <c r="Z14"/>
  <c r="Y14"/>
  <c r="X14"/>
  <c r="W14"/>
  <c r="Z12"/>
  <c r="Y12"/>
  <c r="X12"/>
  <c r="W12"/>
  <c r="Z11"/>
  <c r="Y11"/>
  <c r="X11"/>
  <c r="W11"/>
  <c r="Z9"/>
  <c r="Y9"/>
  <c r="X9"/>
  <c r="W9"/>
  <c r="Z8"/>
  <c r="Y8"/>
  <c r="X8"/>
  <c r="W8"/>
  <c r="Z56" i="26"/>
  <c r="Y56"/>
  <c r="X56"/>
  <c r="W56"/>
  <c r="Z55"/>
  <c r="Y55"/>
  <c r="X55"/>
  <c r="W55"/>
  <c r="Z54"/>
  <c r="Y54"/>
  <c r="X54"/>
  <c r="W54"/>
  <c r="Z53"/>
  <c r="Y53"/>
  <c r="X53"/>
  <c r="W53"/>
  <c r="Z51"/>
  <c r="Y51"/>
  <c r="X51"/>
  <c r="W51"/>
  <c r="Z50"/>
  <c r="Y50"/>
  <c r="X50"/>
  <c r="W50"/>
  <c r="Z49"/>
  <c r="Y49"/>
  <c r="X49"/>
  <c r="W49"/>
  <c r="Z48"/>
  <c r="Y48"/>
  <c r="X48"/>
  <c r="W48"/>
  <c r="Z46"/>
  <c r="Y46"/>
  <c r="X46"/>
  <c r="W46"/>
  <c r="Z45"/>
  <c r="Y45"/>
  <c r="X45"/>
  <c r="W45"/>
  <c r="Z44"/>
  <c r="Y44"/>
  <c r="X44"/>
  <c r="W44"/>
  <c r="Z43"/>
  <c r="Y43"/>
  <c r="X43"/>
  <c r="W43"/>
  <c r="Z41"/>
  <c r="Y41"/>
  <c r="X41"/>
  <c r="W41"/>
  <c r="Z40"/>
  <c r="Y40"/>
  <c r="X40"/>
  <c r="W40"/>
  <c r="Z39"/>
  <c r="Y39"/>
  <c r="X39"/>
  <c r="W39"/>
  <c r="Z38"/>
  <c r="Y38"/>
  <c r="X38"/>
  <c r="W38"/>
  <c r="Z36"/>
  <c r="Y36"/>
  <c r="X36"/>
  <c r="W36"/>
  <c r="Z35"/>
  <c r="Y35"/>
  <c r="X35"/>
  <c r="W35"/>
  <c r="Z34"/>
  <c r="Y34"/>
  <c r="X34"/>
  <c r="W34"/>
  <c r="Z33"/>
  <c r="Y33"/>
  <c r="X33"/>
  <c r="W33"/>
  <c r="Z31"/>
  <c r="Y31"/>
  <c r="X31"/>
  <c r="W31"/>
  <c r="Z30"/>
  <c r="Y30"/>
  <c r="X30"/>
  <c r="W30"/>
  <c r="Z29"/>
  <c r="Y29"/>
  <c r="X29"/>
  <c r="W29"/>
  <c r="Z28"/>
  <c r="Y28"/>
  <c r="X28"/>
  <c r="W28"/>
  <c r="Z26"/>
  <c r="Y26"/>
  <c r="X26"/>
  <c r="W26"/>
  <c r="Z25"/>
  <c r="Y25"/>
  <c r="X25"/>
  <c r="W25"/>
  <c r="Z24"/>
  <c r="Y24"/>
  <c r="X24"/>
  <c r="W24"/>
  <c r="Z23"/>
  <c r="Y23"/>
  <c r="X23"/>
  <c r="W23"/>
  <c r="Z21"/>
  <c r="Y21"/>
  <c r="X21"/>
  <c r="W21"/>
  <c r="Z20"/>
  <c r="Y20"/>
  <c r="X20"/>
  <c r="W20"/>
  <c r="Z19"/>
  <c r="Y19"/>
  <c r="X19"/>
  <c r="W19"/>
  <c r="Z18"/>
  <c r="Y18"/>
  <c r="X18"/>
  <c r="W18"/>
  <c r="Z16"/>
  <c r="Y16"/>
  <c r="X16"/>
  <c r="W16"/>
  <c r="Z15"/>
  <c r="Y15"/>
  <c r="X15"/>
  <c r="W15"/>
  <c r="Z14"/>
  <c r="Y14"/>
  <c r="X14"/>
  <c r="W14"/>
  <c r="Z13"/>
  <c r="Y13"/>
  <c r="X13"/>
  <c r="W13"/>
  <c r="Z11"/>
  <c r="Y11"/>
  <c r="X11"/>
  <c r="W11"/>
  <c r="Z10"/>
  <c r="Y10"/>
  <c r="X10"/>
  <c r="W10"/>
  <c r="Z9"/>
  <c r="Y9"/>
  <c r="X9"/>
  <c r="W9"/>
  <c r="Z8"/>
  <c r="Y8"/>
  <c r="X8"/>
  <c r="W8"/>
  <c r="Z57" i="1" l="1"/>
  <c r="Y57"/>
  <c r="Y31"/>
  <c r="X70"/>
  <c r="W57"/>
  <c r="X44"/>
  <c r="Y70"/>
  <c r="X57"/>
  <c r="Z44"/>
  <c r="W31"/>
  <c r="W18"/>
  <c r="X31"/>
  <c r="Z31"/>
  <c r="W44"/>
  <c r="Y44"/>
  <c r="W70"/>
  <c r="Z70"/>
  <c r="Z18"/>
  <c r="X18"/>
  <c r="Y18"/>
</calcChain>
</file>

<file path=xl/sharedStrings.xml><?xml version="1.0" encoding="utf-8"?>
<sst xmlns="http://schemas.openxmlformats.org/spreadsheetml/2006/main" count="554" uniqueCount="93">
  <si>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</si>
  <si>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</si>
  <si>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</si>
  <si>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</si>
  <si>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</si>
  <si>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</si>
  <si>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</si>
  <si>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</si>
  <si>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</si>
  <si>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</si>
  <si>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</si>
  <si>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</si>
  <si>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</si>
  <si>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</si>
  <si>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</si>
  <si>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</si>
  <si>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</si>
  <si>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</si>
  <si>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</si>
  <si>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</si>
  <si>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</si>
  <si>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</si>
  <si>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</si>
  <si>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</si>
  <si>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</si>
  <si>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</si>
  <si>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</si>
  <si>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</si>
  <si>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</si>
  <si>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</si>
  <si>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</si>
  <si>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</si>
  <si>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</si>
  <si>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</si>
  <si>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</si>
  <si>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</si>
  <si>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</si>
  <si>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</si>
  <si>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</si>
  <si>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</si>
  <si>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</si>
  <si>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</si>
  <si>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</si>
  <si>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</si>
  <si>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</si>
  <si>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Sanchez, W</t>
  </si>
  <si>
    <t>Lonsway</t>
  </si>
  <si>
    <t>Stocks</t>
  </si>
  <si>
    <t>Radonich</t>
  </si>
  <si>
    <t>L-60 GEARS (Large Gear Only)</t>
  </si>
  <si>
    <t>New L-42 GEARS</t>
  </si>
  <si>
    <t>1</t>
  </si>
  <si>
    <t>11</t>
  </si>
  <si>
    <t>19</t>
  </si>
  <si>
    <t>L-60 GEARS - Jig Comparison</t>
  </si>
  <si>
    <t>Yanchar</t>
  </si>
  <si>
    <t>Kozlowski</t>
  </si>
  <si>
    <t>Trevino</t>
  </si>
  <si>
    <t>31</t>
  </si>
  <si>
    <t>17</t>
  </si>
  <si>
    <t>13</t>
  </si>
  <si>
    <t>30</t>
  </si>
  <si>
    <t>Previous</t>
  </si>
  <si>
    <t>Results</t>
  </si>
  <si>
    <t>Oil</t>
  </si>
  <si>
    <t>Aguirre</t>
  </si>
  <si>
    <t>Kozak</t>
  </si>
  <si>
    <t>Afton Chemical, Richmond, VA, July 31-August 2, 2012</t>
  </si>
  <si>
    <t>14</t>
  </si>
  <si>
    <t>50</t>
  </si>
  <si>
    <t>2</t>
  </si>
  <si>
    <t>32</t>
  </si>
  <si>
    <t>52</t>
  </si>
  <si>
    <t>51</t>
  </si>
  <si>
    <t>35</t>
  </si>
  <si>
    <t>46</t>
  </si>
  <si>
    <t>33</t>
  </si>
  <si>
    <t>n</t>
  </si>
  <si>
    <t>12</t>
  </si>
  <si>
    <t>20</t>
  </si>
  <si>
    <t>10</t>
  </si>
  <si>
    <t>8</t>
  </si>
  <si>
    <t>15</t>
  </si>
  <si>
    <t>7</t>
  </si>
  <si>
    <t>21</t>
  </si>
  <si>
    <t>SR</t>
  </si>
  <si>
    <t>EG</t>
  </si>
  <si>
    <t>LZ</t>
  </si>
  <si>
    <t>5 template</t>
  </si>
  <si>
    <t>6 template</t>
  </si>
  <si>
    <t>7 template</t>
  </si>
  <si>
    <t>9 template</t>
  </si>
  <si>
    <t>10 template</t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</si>
</sst>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9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Border="1" applyAlignment="1">
      <alignment horizontal="centerContinuous" vertical="justify"/>
    </xf>
    <xf numFmtId="0" fontId="1" fillId="0" borderId="0" xfId="0" applyFont="1" applyBorder="1" applyAlignment="1">
      <alignment horizontal="centerContinuous" vertical="justify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5" fillId="0" borderId="0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1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justify" wrapText="1"/>
    </xf>
    <xf numFmtId="2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5" fillId="0" borderId="0" xfId="0" applyFont="1"/>
    <xf numFmtId="1" fontId="5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 textRotation="90"/>
    </xf>
    <xf numFmtId="0" fontId="5" fillId="0" borderId="0" xfId="0" applyFont="1" applyBorder="1" applyAlignment="1"/>
    <xf numFmtId="0" fontId="7" fillId="0" borderId="0" xfId="0" applyFont="1" applyBorder="1" applyAlignment="1">
      <alignment horizontal="center" wrapText="1"/>
    </xf>
    <xf numFmtId="166" fontId="5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4EAC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114"/>
  <sheetViews>
    <sheetView tabSelected="1" zoomScaleNormal="100" workbookViewId="0">
      <pane ySplit="6" topLeftCell="A7" activePane="bottomLeft" state="frozen"/>
      <selection sqref="A1:Z1"/>
      <selection pane="bottomLeft" sqref="A1:Z1"/>
    </sheetView>
  </sheetViews>
  <sheetFormatPr defaultColWidth="8.7109375" defaultRowHeight="12.75"/>
  <cols>
    <col min="1" max="1" width="4.7109375" style="7" customWidth="1"/>
    <col min="2" max="2" width="5.7109375" style="7" customWidth="1"/>
    <col min="3" max="3" width="5.140625" style="7" hidden="1" customWidth="1"/>
    <col min="4" max="4" width="5.42578125" style="7" hidden="1" customWidth="1"/>
    <col min="5" max="5" width="5.28515625" style="7" customWidth="1"/>
    <col min="6" max="7" width="5.5703125" style="7" customWidth="1"/>
    <col min="8" max="11" width="5.42578125" style="7" hidden="1" customWidth="1"/>
    <col min="12" max="14" width="5.42578125" style="7" customWidth="1"/>
    <col min="15" max="18" width="5.42578125" style="7" hidden="1" customWidth="1"/>
    <col min="19" max="19" width="5.42578125" style="7" customWidth="1"/>
    <col min="20" max="21" width="5.42578125" style="7" hidden="1" customWidth="1"/>
    <col min="22" max="22" width="1.28515625" style="7" customWidth="1"/>
    <col min="23" max="23" width="5.42578125" style="7" customWidth="1"/>
    <col min="24" max="24" width="4.85546875" style="7" customWidth="1"/>
    <col min="25" max="25" width="7.5703125" style="7" customWidth="1"/>
    <col min="26" max="26" width="6.42578125" style="7" customWidth="1"/>
    <col min="27" max="27" width="5.7109375" style="7" customWidth="1"/>
    <col min="28" max="28" width="7.5703125" style="7" customWidth="1"/>
    <col min="29" max="29" width="5" style="7" customWidth="1"/>
    <col min="30" max="30" width="8.7109375" style="7" customWidth="1"/>
  </cols>
  <sheetData>
    <row r="1" spans="1:29" ht="15.7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29" ht="15.75">
      <c r="A2" s="96" t="s">
        <v>67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9" ht="12.75" customHeight="1">
      <c r="A3" s="28" t="s">
        <v>1</v>
      </c>
      <c r="B3" s="37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9">
      <c r="A4" s="97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9" ht="62.25" hidden="1">
      <c r="A5" s="17"/>
      <c r="B5" s="67"/>
      <c r="C5" s="66" t="s">
        <v>55</v>
      </c>
      <c r="D5" s="66" t="s">
        <v>37</v>
      </c>
      <c r="E5" s="66" t="s">
        <v>44</v>
      </c>
      <c r="F5" s="66" t="s">
        <v>48</v>
      </c>
      <c r="G5" s="66" t="s">
        <v>36</v>
      </c>
      <c r="H5" s="66" t="s">
        <v>35</v>
      </c>
      <c r="I5" s="66" t="s">
        <v>56</v>
      </c>
      <c r="J5" s="66" t="s">
        <v>40</v>
      </c>
      <c r="K5" s="66"/>
      <c r="L5" s="66" t="s">
        <v>47</v>
      </c>
      <c r="M5" s="66" t="s">
        <v>38</v>
      </c>
      <c r="N5" s="66" t="s">
        <v>34</v>
      </c>
      <c r="O5" s="66" t="s">
        <v>45</v>
      </c>
      <c r="P5" s="66" t="s">
        <v>46</v>
      </c>
      <c r="Q5" s="66" t="s">
        <v>65</v>
      </c>
      <c r="R5" s="66" t="s">
        <v>57</v>
      </c>
      <c r="S5" s="66" t="s">
        <v>66</v>
      </c>
      <c r="T5" s="66"/>
      <c r="U5" s="66"/>
      <c r="V5" s="38"/>
      <c r="W5" s="9"/>
      <c r="X5" s="9"/>
      <c r="Y5" s="9"/>
      <c r="Z5" s="9"/>
      <c r="AB5" s="8" t="s">
        <v>30</v>
      </c>
    </row>
    <row r="6" spans="1:29">
      <c r="A6" s="16" t="s">
        <v>29</v>
      </c>
      <c r="B6" s="17" t="s">
        <v>3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34</v>
      </c>
      <c r="O6" s="6">
        <v>35</v>
      </c>
      <c r="P6" s="6">
        <v>36</v>
      </c>
      <c r="Q6" s="6">
        <v>37</v>
      </c>
      <c r="R6" s="6">
        <v>38</v>
      </c>
      <c r="S6" s="6">
        <v>39</v>
      </c>
      <c r="T6" s="6">
        <v>40</v>
      </c>
      <c r="U6" s="6">
        <v>41</v>
      </c>
      <c r="V6" s="17"/>
      <c r="W6" s="8" t="s">
        <v>4</v>
      </c>
      <c r="X6" s="8" t="s">
        <v>5</v>
      </c>
      <c r="Y6" s="8" t="s">
        <v>6</v>
      </c>
      <c r="Z6" s="8" t="s">
        <v>7</v>
      </c>
      <c r="AA6" s="8" t="s">
        <v>27</v>
      </c>
      <c r="AB6" s="8" t="s">
        <v>63</v>
      </c>
      <c r="AC6" s="8" t="s">
        <v>64</v>
      </c>
    </row>
    <row r="7" spans="1:29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8"/>
      <c r="Q7" s="8"/>
      <c r="R7" s="8"/>
      <c r="S7" s="8"/>
      <c r="T7" s="8"/>
      <c r="U7" s="8"/>
      <c r="V7" s="17"/>
      <c r="W7" s="8"/>
      <c r="X7" s="8"/>
      <c r="Y7" s="8"/>
      <c r="Z7" s="8"/>
      <c r="AA7" s="8"/>
      <c r="AB7" s="8"/>
      <c r="AC7" s="8"/>
    </row>
    <row r="8" spans="1:29">
      <c r="A8" s="6" t="s">
        <v>19</v>
      </c>
      <c r="B8" s="6">
        <v>1</v>
      </c>
      <c r="D8" s="72"/>
      <c r="E8" s="72"/>
      <c r="F8" s="7">
        <v>10</v>
      </c>
      <c r="G8" s="72"/>
      <c r="I8" s="9"/>
      <c r="J8" s="72"/>
      <c r="K8" s="9"/>
      <c r="L8" s="72"/>
      <c r="M8" s="9">
        <v>10</v>
      </c>
      <c r="N8" s="9">
        <v>10</v>
      </c>
      <c r="O8" s="9"/>
      <c r="P8" s="9"/>
      <c r="Q8" s="9"/>
      <c r="R8" s="9"/>
      <c r="S8" s="72"/>
      <c r="T8" s="9"/>
      <c r="U8" s="9"/>
      <c r="V8" s="19"/>
      <c r="W8" s="35">
        <f t="shared" ref="W8:W17" si="0">MAX(C8:U8)</f>
        <v>10</v>
      </c>
      <c r="X8" s="35">
        <f t="shared" ref="X8:X17" si="1">MIN(C8:U8)</f>
        <v>10</v>
      </c>
      <c r="Y8" s="36">
        <f t="shared" ref="Y8:Y17" si="2">AVERAGE(C8:U8)</f>
        <v>10</v>
      </c>
      <c r="Z8" s="36">
        <f t="shared" ref="Z8:Z17" si="3">STDEV(C8:U8)</f>
        <v>0</v>
      </c>
      <c r="AA8" s="9" t="s">
        <v>86</v>
      </c>
      <c r="AB8" s="7">
        <v>9</v>
      </c>
      <c r="AC8" s="7">
        <v>155</v>
      </c>
    </row>
    <row r="9" spans="1:29">
      <c r="A9" s="6" t="s">
        <v>19</v>
      </c>
      <c r="B9" s="6">
        <v>2</v>
      </c>
      <c r="D9" s="72"/>
      <c r="E9" s="72"/>
      <c r="F9" s="7">
        <v>10</v>
      </c>
      <c r="G9" s="72"/>
      <c r="I9" s="9"/>
      <c r="J9" s="72"/>
      <c r="K9" s="9"/>
      <c r="L9" s="72"/>
      <c r="M9" s="9">
        <v>10</v>
      </c>
      <c r="N9" s="9">
        <v>9</v>
      </c>
      <c r="O9" s="9"/>
      <c r="P9" s="9"/>
      <c r="Q9" s="9"/>
      <c r="R9" s="9"/>
      <c r="S9" s="72"/>
      <c r="T9" s="9"/>
      <c r="U9" s="9"/>
      <c r="V9" s="19"/>
      <c r="W9" s="35">
        <f t="shared" si="0"/>
        <v>10</v>
      </c>
      <c r="X9" s="35">
        <f t="shared" si="1"/>
        <v>9</v>
      </c>
      <c r="Y9" s="36">
        <f t="shared" si="2"/>
        <v>9.6666666666666661</v>
      </c>
      <c r="Z9" s="36">
        <f t="shared" si="3"/>
        <v>0.57735026918963395</v>
      </c>
      <c r="AA9" s="54">
        <v>82191</v>
      </c>
      <c r="AB9" s="7">
        <v>9</v>
      </c>
    </row>
    <row r="10" spans="1:29">
      <c r="A10" s="6" t="s">
        <v>19</v>
      </c>
      <c r="B10" s="6">
        <v>3</v>
      </c>
      <c r="D10" s="72"/>
      <c r="E10" s="72"/>
      <c r="F10" s="7">
        <v>10</v>
      </c>
      <c r="G10" s="72"/>
      <c r="I10" s="9"/>
      <c r="J10" s="72"/>
      <c r="K10" s="9"/>
      <c r="L10" s="72"/>
      <c r="M10" s="9">
        <v>10</v>
      </c>
      <c r="N10" s="9">
        <v>8</v>
      </c>
      <c r="O10" s="9"/>
      <c r="P10" s="9"/>
      <c r="Q10" s="9"/>
      <c r="R10" s="9"/>
      <c r="S10" s="72"/>
      <c r="T10" s="9"/>
      <c r="U10" s="9"/>
      <c r="V10" s="19"/>
      <c r="W10" s="35">
        <f t="shared" si="0"/>
        <v>10</v>
      </c>
      <c r="X10" s="35">
        <f t="shared" si="1"/>
        <v>8</v>
      </c>
      <c r="Y10" s="36">
        <f t="shared" si="2"/>
        <v>9.3333333333333339</v>
      </c>
      <c r="Z10" s="36">
        <f t="shared" si="3"/>
        <v>1.1547005383792557</v>
      </c>
      <c r="AA10" s="54"/>
      <c r="AB10" s="7">
        <v>8</v>
      </c>
    </row>
    <row r="11" spans="1:29">
      <c r="A11" s="6" t="s">
        <v>19</v>
      </c>
      <c r="B11" s="6">
        <v>4</v>
      </c>
      <c r="D11" s="72"/>
      <c r="E11" s="72"/>
      <c r="F11" s="7">
        <v>8</v>
      </c>
      <c r="G11" s="72"/>
      <c r="I11" s="9"/>
      <c r="J11" s="72"/>
      <c r="K11" s="9"/>
      <c r="L11" s="72"/>
      <c r="M11" s="9">
        <v>8</v>
      </c>
      <c r="N11" s="9">
        <v>9</v>
      </c>
      <c r="O11" s="9"/>
      <c r="P11" s="9"/>
      <c r="Q11" s="9"/>
      <c r="R11" s="9"/>
      <c r="S11" s="72"/>
      <c r="T11" s="9"/>
      <c r="U11" s="9"/>
      <c r="V11" s="19"/>
      <c r="W11" s="35">
        <f t="shared" si="0"/>
        <v>9</v>
      </c>
      <c r="X11" s="35">
        <f t="shared" si="1"/>
        <v>8</v>
      </c>
      <c r="Y11" s="36">
        <f t="shared" si="2"/>
        <v>8.3333333333333339</v>
      </c>
      <c r="Z11" s="36">
        <f t="shared" si="3"/>
        <v>0.57735026918962162</v>
      </c>
      <c r="AA11" s="54"/>
      <c r="AB11" s="7">
        <v>9</v>
      </c>
    </row>
    <row r="12" spans="1:29">
      <c r="A12" s="6" t="s">
        <v>19</v>
      </c>
      <c r="B12" s="6">
        <v>5</v>
      </c>
      <c r="D12" s="72"/>
      <c r="E12" s="72"/>
      <c r="F12" s="7">
        <v>10</v>
      </c>
      <c r="G12" s="72"/>
      <c r="I12" s="9"/>
      <c r="J12" s="72"/>
      <c r="K12" s="9"/>
      <c r="L12" s="72"/>
      <c r="M12" s="9">
        <v>10</v>
      </c>
      <c r="N12" s="9">
        <v>9</v>
      </c>
      <c r="O12" s="9"/>
      <c r="P12" s="9"/>
      <c r="Q12" s="9"/>
      <c r="R12" s="9"/>
      <c r="S12" s="72"/>
      <c r="T12" s="9"/>
      <c r="U12" s="9"/>
      <c r="V12" s="19"/>
      <c r="W12" s="35">
        <f t="shared" si="0"/>
        <v>10</v>
      </c>
      <c r="X12" s="35">
        <f t="shared" si="1"/>
        <v>9</v>
      </c>
      <c r="Y12" s="36">
        <f t="shared" si="2"/>
        <v>9.6666666666666661</v>
      </c>
      <c r="Z12" s="36">
        <f t="shared" si="3"/>
        <v>0.57735026918963395</v>
      </c>
      <c r="AA12" s="54"/>
      <c r="AB12" s="7">
        <v>9</v>
      </c>
    </row>
    <row r="13" spans="1:29">
      <c r="A13" s="6" t="s">
        <v>19</v>
      </c>
      <c r="B13" s="6">
        <v>6</v>
      </c>
      <c r="D13" s="72"/>
      <c r="E13" s="72"/>
      <c r="F13" s="7">
        <v>10</v>
      </c>
      <c r="G13" s="72"/>
      <c r="I13" s="9"/>
      <c r="J13" s="72"/>
      <c r="K13" s="9"/>
      <c r="L13" s="72"/>
      <c r="M13" s="9">
        <v>10</v>
      </c>
      <c r="N13" s="9">
        <v>9</v>
      </c>
      <c r="O13" s="9"/>
      <c r="P13" s="9"/>
      <c r="Q13" s="9"/>
      <c r="R13" s="9"/>
      <c r="S13" s="72"/>
      <c r="T13" s="9"/>
      <c r="U13" s="9"/>
      <c r="V13" s="19"/>
      <c r="W13" s="35">
        <f t="shared" si="0"/>
        <v>10</v>
      </c>
      <c r="X13" s="35">
        <f t="shared" si="1"/>
        <v>9</v>
      </c>
      <c r="Y13" s="36">
        <f t="shared" si="2"/>
        <v>9.6666666666666661</v>
      </c>
      <c r="Z13" s="36">
        <f t="shared" si="3"/>
        <v>0.57735026918963395</v>
      </c>
      <c r="AA13" s="54"/>
      <c r="AB13" s="7">
        <v>9</v>
      </c>
    </row>
    <row r="14" spans="1:29">
      <c r="A14" s="6" t="s">
        <v>19</v>
      </c>
      <c r="B14" s="6">
        <v>7</v>
      </c>
      <c r="D14" s="72"/>
      <c r="E14" s="72"/>
      <c r="F14" s="7">
        <v>9</v>
      </c>
      <c r="G14" s="72"/>
      <c r="I14" s="9"/>
      <c r="J14" s="72"/>
      <c r="K14" s="9"/>
      <c r="L14" s="72"/>
      <c r="M14" s="9">
        <v>9</v>
      </c>
      <c r="N14" s="9">
        <v>8</v>
      </c>
      <c r="O14" s="9"/>
      <c r="P14" s="9"/>
      <c r="Q14" s="9"/>
      <c r="R14" s="9"/>
      <c r="S14" s="72"/>
      <c r="T14" s="9"/>
      <c r="U14" s="9"/>
      <c r="V14" s="19"/>
      <c r="W14" s="35">
        <f t="shared" si="0"/>
        <v>9</v>
      </c>
      <c r="X14" s="35">
        <f t="shared" si="1"/>
        <v>8</v>
      </c>
      <c r="Y14" s="36">
        <f t="shared" si="2"/>
        <v>8.6666666666666661</v>
      </c>
      <c r="Z14" s="36">
        <f t="shared" si="3"/>
        <v>0.57735026918962162</v>
      </c>
      <c r="AA14" s="54"/>
      <c r="AB14" s="7">
        <v>9</v>
      </c>
    </row>
    <row r="15" spans="1:29">
      <c r="A15" s="6" t="s">
        <v>19</v>
      </c>
      <c r="B15" s="6">
        <v>8</v>
      </c>
      <c r="D15" s="72"/>
      <c r="E15" s="72"/>
      <c r="F15" s="7">
        <v>8</v>
      </c>
      <c r="G15" s="72"/>
      <c r="I15" s="9"/>
      <c r="J15" s="72"/>
      <c r="K15" s="9"/>
      <c r="L15" s="72"/>
      <c r="M15" s="9">
        <v>8</v>
      </c>
      <c r="N15" s="9">
        <v>8</v>
      </c>
      <c r="O15" s="9"/>
      <c r="P15" s="9"/>
      <c r="Q15" s="9"/>
      <c r="R15" s="9"/>
      <c r="S15" s="72"/>
      <c r="T15" s="9"/>
      <c r="U15" s="9"/>
      <c r="V15" s="19"/>
      <c r="W15" s="35">
        <f t="shared" si="0"/>
        <v>8</v>
      </c>
      <c r="X15" s="35">
        <f t="shared" si="1"/>
        <v>8</v>
      </c>
      <c r="Y15" s="36">
        <f t="shared" si="2"/>
        <v>8</v>
      </c>
      <c r="Z15" s="36">
        <f t="shared" si="3"/>
        <v>0</v>
      </c>
      <c r="AA15" s="54"/>
      <c r="AB15" s="7">
        <v>9</v>
      </c>
    </row>
    <row r="16" spans="1:29">
      <c r="A16" s="6" t="s">
        <v>19</v>
      </c>
      <c r="B16" s="6">
        <v>9</v>
      </c>
      <c r="D16" s="72"/>
      <c r="E16" s="72"/>
      <c r="F16" s="7">
        <v>10</v>
      </c>
      <c r="G16" s="72"/>
      <c r="I16" s="9"/>
      <c r="J16" s="72"/>
      <c r="K16" s="9"/>
      <c r="L16" s="72"/>
      <c r="M16" s="9">
        <v>10</v>
      </c>
      <c r="N16" s="9">
        <v>9</v>
      </c>
      <c r="O16" s="9"/>
      <c r="P16" s="9"/>
      <c r="Q16" s="9"/>
      <c r="R16" s="9"/>
      <c r="S16" s="72"/>
      <c r="T16" s="9"/>
      <c r="U16" s="9"/>
      <c r="V16" s="19"/>
      <c r="W16" s="35">
        <f t="shared" si="0"/>
        <v>10</v>
      </c>
      <c r="X16" s="35">
        <f t="shared" si="1"/>
        <v>9</v>
      </c>
      <c r="Y16" s="36">
        <f t="shared" si="2"/>
        <v>9.6666666666666661</v>
      </c>
      <c r="Z16" s="36">
        <f t="shared" si="3"/>
        <v>0.57735026918963395</v>
      </c>
      <c r="AA16" s="54"/>
      <c r="AB16" s="7">
        <v>9</v>
      </c>
    </row>
    <row r="17" spans="1:29">
      <c r="A17" s="6" t="s">
        <v>19</v>
      </c>
      <c r="B17" s="6">
        <v>10</v>
      </c>
      <c r="D17" s="72"/>
      <c r="E17" s="72"/>
      <c r="F17" s="7">
        <v>10</v>
      </c>
      <c r="G17" s="72"/>
      <c r="I17" s="9"/>
      <c r="J17" s="72"/>
      <c r="K17" s="9"/>
      <c r="L17" s="72"/>
      <c r="M17" s="9">
        <v>10</v>
      </c>
      <c r="N17" s="9">
        <v>9</v>
      </c>
      <c r="O17" s="9"/>
      <c r="P17" s="9"/>
      <c r="Q17" s="9"/>
      <c r="R17" s="9"/>
      <c r="S17" s="72"/>
      <c r="T17" s="9"/>
      <c r="U17" s="9"/>
      <c r="V17" s="19"/>
      <c r="W17" s="35">
        <f t="shared" si="0"/>
        <v>10</v>
      </c>
      <c r="X17" s="35">
        <f t="shared" si="1"/>
        <v>9</v>
      </c>
      <c r="Y17" s="36">
        <f t="shared" si="2"/>
        <v>9.6666666666666661</v>
      </c>
      <c r="Z17" s="36">
        <f t="shared" si="3"/>
        <v>0.57735026918963395</v>
      </c>
      <c r="AA17" s="54"/>
      <c r="AB17" s="7">
        <v>9</v>
      </c>
    </row>
    <row r="18" spans="1:29" ht="22.5">
      <c r="A18" s="6"/>
      <c r="B18" s="68" t="s">
        <v>25</v>
      </c>
      <c r="C18" s="31" t="str">
        <f>IF(ISBLANK(C8),"",(C8*0.087+C9*0.193+C10*0.094+C11*0.169+C12*0.079+C13*0.079+C14*0.051+C15*0.083+C16*0.071+C17*0.094))</f>
        <v/>
      </c>
      <c r="D18" s="73" t="str">
        <f t="shared" ref="D18:U18" si="4">IF(ISBLANK(D8),"",(D8*0.087+D9*0.193+D10*0.094+D11*0.169+D12*0.079+D13*0.079+D14*0.051+D15*0.083+D16*0.071+D17*0.094))</f>
        <v/>
      </c>
      <c r="E18" s="72" t="str">
        <f t="shared" si="4"/>
        <v/>
      </c>
      <c r="F18" s="31">
        <f t="shared" si="4"/>
        <v>9.4449999999999985</v>
      </c>
      <c r="G18" s="73" t="str">
        <f t="shared" si="4"/>
        <v/>
      </c>
      <c r="H18" s="31" t="str">
        <f t="shared" si="4"/>
        <v/>
      </c>
      <c r="I18" s="31" t="str">
        <f t="shared" si="4"/>
        <v/>
      </c>
      <c r="J18" s="73" t="str">
        <f t="shared" si="4"/>
        <v/>
      </c>
      <c r="K18" s="31" t="str">
        <f t="shared" si="4"/>
        <v/>
      </c>
      <c r="L18" s="72" t="str">
        <f t="shared" si="4"/>
        <v/>
      </c>
      <c r="M18" s="31">
        <f t="shared" si="4"/>
        <v>9.4449999999999985</v>
      </c>
      <c r="N18" s="31">
        <f t="shared" si="4"/>
        <v>8.859</v>
      </c>
      <c r="O18" s="31" t="str">
        <f t="shared" si="4"/>
        <v/>
      </c>
      <c r="P18" s="31" t="str">
        <f t="shared" si="4"/>
        <v/>
      </c>
      <c r="Q18" s="31" t="str">
        <f t="shared" si="4"/>
        <v/>
      </c>
      <c r="R18" s="31" t="str">
        <f t="shared" si="4"/>
        <v/>
      </c>
      <c r="S18" s="72" t="str">
        <f t="shared" si="4"/>
        <v/>
      </c>
      <c r="T18" s="31" t="str">
        <f t="shared" si="4"/>
        <v/>
      </c>
      <c r="U18" s="31" t="str">
        <f t="shared" si="4"/>
        <v/>
      </c>
      <c r="V18" s="19"/>
      <c r="W18" s="36">
        <f>MAX(C18:U18)</f>
        <v>9.4449999999999985</v>
      </c>
      <c r="X18" s="36">
        <f>MIN(C18:U18)</f>
        <v>8.859</v>
      </c>
      <c r="Y18" s="36">
        <f>AVERAGE(C18:U18)</f>
        <v>9.2496666666666645</v>
      </c>
      <c r="Z18" s="36">
        <f>STDEV(C18:U18)</f>
        <v>0.33832725774515493</v>
      </c>
      <c r="AA18" s="54"/>
      <c r="AB18" s="31">
        <f>IF(ISBLANK(AB8),"",(AB8*0.087+AB9*0.193+AB10*0.094+AB11*0.169+AB12*0.079+AB13*0.079+AB14*0.051+AB15*0.083+AB16*0.071+AB17*0.094))</f>
        <v>8.9060000000000006</v>
      </c>
      <c r="AC18" s="7">
        <v>9.58</v>
      </c>
    </row>
    <row r="19" spans="1:29">
      <c r="A19" s="6"/>
      <c r="B19" s="6"/>
      <c r="C19" s="40"/>
      <c r="D19" s="74"/>
      <c r="E19" s="72"/>
      <c r="F19" s="40"/>
      <c r="G19" s="74"/>
      <c r="H19" s="40"/>
      <c r="I19" s="40"/>
      <c r="J19" s="74"/>
      <c r="K19" s="40"/>
      <c r="L19" s="72"/>
      <c r="M19" s="40"/>
      <c r="N19" s="40"/>
      <c r="O19" s="40"/>
      <c r="P19" s="40"/>
      <c r="Q19" s="40"/>
      <c r="R19" s="40"/>
      <c r="S19" s="72"/>
      <c r="T19" s="40"/>
      <c r="U19" s="40"/>
      <c r="V19" s="19"/>
      <c r="W19" s="36"/>
      <c r="X19" s="36"/>
      <c r="Y19" s="36"/>
      <c r="Z19" s="36"/>
      <c r="AA19" s="54"/>
      <c r="AB19" s="40"/>
      <c r="AC19" s="7">
        <v>0.25</v>
      </c>
    </row>
    <row r="20" spans="1:29">
      <c r="A20" s="6"/>
      <c r="B20" s="3"/>
      <c r="C20" s="40"/>
      <c r="D20" s="74"/>
      <c r="E20" s="72"/>
      <c r="F20" s="40"/>
      <c r="G20" s="74"/>
      <c r="H20" s="40"/>
      <c r="I20" s="40"/>
      <c r="J20" s="74"/>
      <c r="K20" s="40"/>
      <c r="L20" s="72"/>
      <c r="M20" s="9"/>
      <c r="N20" s="9"/>
      <c r="O20" s="9"/>
      <c r="P20" s="9"/>
      <c r="Q20" s="9"/>
      <c r="R20" s="9"/>
      <c r="S20" s="72"/>
      <c r="T20" s="9"/>
      <c r="U20" s="9"/>
      <c r="V20" s="19"/>
      <c r="W20" s="36"/>
      <c r="X20" s="36"/>
      <c r="Y20" s="36"/>
      <c r="Z20" s="36"/>
      <c r="AA20" s="54"/>
    </row>
    <row r="21" spans="1:29">
      <c r="A21" s="6" t="s">
        <v>20</v>
      </c>
      <c r="B21" s="6">
        <v>1</v>
      </c>
      <c r="D21" s="72"/>
      <c r="E21" s="72"/>
      <c r="F21" s="9">
        <v>10</v>
      </c>
      <c r="G21" s="72"/>
      <c r="H21" s="9"/>
      <c r="I21" s="9"/>
      <c r="J21" s="72"/>
      <c r="K21" s="9"/>
      <c r="L21" s="72"/>
      <c r="M21" s="9">
        <v>10</v>
      </c>
      <c r="N21" s="9">
        <v>10</v>
      </c>
      <c r="O21" s="9"/>
      <c r="P21" s="9"/>
      <c r="Q21" s="9"/>
      <c r="R21" s="9"/>
      <c r="S21" s="72"/>
      <c r="T21" s="9"/>
      <c r="U21" s="9"/>
      <c r="V21" s="19"/>
      <c r="W21" s="35">
        <f t="shared" ref="W21:W31" si="5">MAX(C21:U21)</f>
        <v>10</v>
      </c>
      <c r="X21" s="35">
        <f t="shared" ref="X21:X31" si="6">MIN(C21:U21)</f>
        <v>10</v>
      </c>
      <c r="Y21" s="36">
        <f t="shared" ref="Y21:Y31" si="7">AVERAGE(C21:U21)</f>
        <v>10</v>
      </c>
      <c r="Z21" s="36">
        <f t="shared" ref="Z21:Z31" si="8">STDEV(C21:U21)</f>
        <v>0</v>
      </c>
      <c r="AA21" s="9" t="s">
        <v>87</v>
      </c>
      <c r="AB21" s="7">
        <v>10</v>
      </c>
      <c r="AC21" s="7" t="s">
        <v>33</v>
      </c>
    </row>
    <row r="22" spans="1:29">
      <c r="A22" s="6" t="s">
        <v>20</v>
      </c>
      <c r="B22" s="6">
        <v>2</v>
      </c>
      <c r="D22" s="72"/>
      <c r="E22" s="72"/>
      <c r="F22" s="9">
        <v>8</v>
      </c>
      <c r="G22" s="72"/>
      <c r="H22" s="9"/>
      <c r="I22" s="9"/>
      <c r="J22" s="72"/>
      <c r="K22" s="9"/>
      <c r="L22" s="72"/>
      <c r="M22" s="9">
        <v>8</v>
      </c>
      <c r="N22" s="9">
        <v>8</v>
      </c>
      <c r="O22" s="9"/>
      <c r="P22" s="9"/>
      <c r="Q22" s="9"/>
      <c r="R22" s="9"/>
      <c r="S22" s="72"/>
      <c r="T22" s="9"/>
      <c r="U22" s="9"/>
      <c r="V22" s="19"/>
      <c r="W22" s="35">
        <f t="shared" si="5"/>
        <v>8</v>
      </c>
      <c r="X22" s="35">
        <f t="shared" si="6"/>
        <v>8</v>
      </c>
      <c r="Y22" s="36">
        <f t="shared" si="7"/>
        <v>8</v>
      </c>
      <c r="Z22" s="36">
        <f t="shared" si="8"/>
        <v>0</v>
      </c>
      <c r="AA22" s="54">
        <v>75801</v>
      </c>
      <c r="AB22" s="7">
        <v>8</v>
      </c>
    </row>
    <row r="23" spans="1:29">
      <c r="A23" s="6" t="s">
        <v>20</v>
      </c>
      <c r="B23" s="6">
        <v>3</v>
      </c>
      <c r="D23" s="72"/>
      <c r="E23" s="72"/>
      <c r="F23" s="9">
        <v>8</v>
      </c>
      <c r="G23" s="72"/>
      <c r="H23" s="9"/>
      <c r="I23" s="9"/>
      <c r="J23" s="72"/>
      <c r="K23" s="9"/>
      <c r="L23" s="72"/>
      <c r="M23" s="9">
        <v>8</v>
      </c>
      <c r="N23" s="9">
        <v>9</v>
      </c>
      <c r="O23" s="9"/>
      <c r="P23" s="9"/>
      <c r="Q23" s="9"/>
      <c r="R23" s="9"/>
      <c r="S23" s="72"/>
      <c r="T23" s="9"/>
      <c r="U23" s="9"/>
      <c r="V23" s="19"/>
      <c r="W23" s="35">
        <f t="shared" si="5"/>
        <v>9</v>
      </c>
      <c r="X23" s="35">
        <f t="shared" si="6"/>
        <v>8</v>
      </c>
      <c r="Y23" s="36">
        <f t="shared" si="7"/>
        <v>8.3333333333333339</v>
      </c>
      <c r="Z23" s="36">
        <f t="shared" si="8"/>
        <v>0.57735026918962162</v>
      </c>
      <c r="AA23" s="54"/>
      <c r="AB23" s="7">
        <v>8</v>
      </c>
    </row>
    <row r="24" spans="1:29">
      <c r="A24" s="6" t="s">
        <v>20</v>
      </c>
      <c r="B24" s="6">
        <v>4</v>
      </c>
      <c r="D24" s="72"/>
      <c r="E24" s="72"/>
      <c r="F24" s="9">
        <v>9</v>
      </c>
      <c r="G24" s="72"/>
      <c r="H24" s="9"/>
      <c r="I24" s="9"/>
      <c r="J24" s="72"/>
      <c r="K24" s="9"/>
      <c r="L24" s="72"/>
      <c r="M24" s="9">
        <v>9</v>
      </c>
      <c r="N24" s="9">
        <v>8</v>
      </c>
      <c r="O24" s="9"/>
      <c r="P24" s="9"/>
      <c r="Q24" s="9"/>
      <c r="R24" s="9"/>
      <c r="S24" s="72"/>
      <c r="T24" s="9"/>
      <c r="U24" s="9"/>
      <c r="V24" s="19"/>
      <c r="W24" s="35">
        <f t="shared" si="5"/>
        <v>9</v>
      </c>
      <c r="X24" s="35">
        <f t="shared" si="6"/>
        <v>8</v>
      </c>
      <c r="Y24" s="36">
        <f t="shared" si="7"/>
        <v>8.6666666666666661</v>
      </c>
      <c r="Z24" s="36">
        <f t="shared" si="8"/>
        <v>0.57735026918962162</v>
      </c>
      <c r="AA24" s="54"/>
      <c r="AB24" s="7">
        <v>9</v>
      </c>
    </row>
    <row r="25" spans="1:29">
      <c r="A25" s="6" t="s">
        <v>20</v>
      </c>
      <c r="B25" s="6">
        <v>5</v>
      </c>
      <c r="D25" s="72"/>
      <c r="E25" s="72"/>
      <c r="F25" s="9">
        <v>8</v>
      </c>
      <c r="G25" s="72"/>
      <c r="H25" s="9"/>
      <c r="I25" s="9"/>
      <c r="J25" s="72"/>
      <c r="K25" s="9"/>
      <c r="L25" s="72"/>
      <c r="M25" s="9">
        <v>8</v>
      </c>
      <c r="N25" s="9">
        <v>9</v>
      </c>
      <c r="O25" s="9"/>
      <c r="P25" s="9"/>
      <c r="Q25" s="9"/>
      <c r="R25" s="9"/>
      <c r="S25" s="72"/>
      <c r="T25" s="9"/>
      <c r="U25" s="9"/>
      <c r="V25" s="19"/>
      <c r="W25" s="35">
        <f t="shared" si="5"/>
        <v>9</v>
      </c>
      <c r="X25" s="35">
        <f t="shared" si="6"/>
        <v>8</v>
      </c>
      <c r="Y25" s="36">
        <f t="shared" si="7"/>
        <v>8.3333333333333339</v>
      </c>
      <c r="Z25" s="36">
        <f t="shared" si="8"/>
        <v>0.57735026918962162</v>
      </c>
      <c r="AA25" s="54"/>
      <c r="AB25" s="7">
        <v>8</v>
      </c>
    </row>
    <row r="26" spans="1:29">
      <c r="A26" s="6" t="s">
        <v>20</v>
      </c>
      <c r="B26" s="6">
        <v>6</v>
      </c>
      <c r="D26" s="72"/>
      <c r="E26" s="72"/>
      <c r="F26" s="9">
        <v>8</v>
      </c>
      <c r="G26" s="72"/>
      <c r="H26" s="9"/>
      <c r="I26" s="9"/>
      <c r="J26" s="72"/>
      <c r="K26" s="9"/>
      <c r="L26" s="72"/>
      <c r="M26" s="9">
        <v>8</v>
      </c>
      <c r="N26" s="9">
        <v>9</v>
      </c>
      <c r="O26" s="9"/>
      <c r="P26" s="9"/>
      <c r="Q26" s="9"/>
      <c r="R26" s="9"/>
      <c r="S26" s="72"/>
      <c r="T26" s="9"/>
      <c r="U26" s="9"/>
      <c r="V26" s="19"/>
      <c r="W26" s="35">
        <f t="shared" si="5"/>
        <v>9</v>
      </c>
      <c r="X26" s="35">
        <f t="shared" si="6"/>
        <v>8</v>
      </c>
      <c r="Y26" s="36">
        <f t="shared" si="7"/>
        <v>8.3333333333333339</v>
      </c>
      <c r="Z26" s="36">
        <f t="shared" si="8"/>
        <v>0.57735026918962162</v>
      </c>
      <c r="AA26" s="54"/>
      <c r="AB26" s="7">
        <v>8</v>
      </c>
    </row>
    <row r="27" spans="1:29">
      <c r="A27" s="6" t="s">
        <v>20</v>
      </c>
      <c r="B27" s="6">
        <v>7</v>
      </c>
      <c r="D27" s="72"/>
      <c r="E27" s="72"/>
      <c r="F27" s="9">
        <v>8</v>
      </c>
      <c r="G27" s="72"/>
      <c r="H27" s="9"/>
      <c r="I27" s="9"/>
      <c r="J27" s="72"/>
      <c r="K27" s="9"/>
      <c r="L27" s="72"/>
      <c r="M27" s="9">
        <v>8</v>
      </c>
      <c r="N27" s="9">
        <v>8</v>
      </c>
      <c r="O27" s="9"/>
      <c r="P27" s="9"/>
      <c r="Q27" s="9"/>
      <c r="R27" s="9"/>
      <c r="S27" s="72"/>
      <c r="T27" s="9"/>
      <c r="U27" s="9"/>
      <c r="V27" s="19"/>
      <c r="W27" s="35">
        <f t="shared" si="5"/>
        <v>8</v>
      </c>
      <c r="X27" s="35">
        <f t="shared" si="6"/>
        <v>8</v>
      </c>
      <c r="Y27" s="36">
        <f t="shared" si="7"/>
        <v>8</v>
      </c>
      <c r="Z27" s="36">
        <f t="shared" si="8"/>
        <v>0</v>
      </c>
      <c r="AA27" s="54"/>
      <c r="AB27" s="7">
        <v>8</v>
      </c>
    </row>
    <row r="28" spans="1:29">
      <c r="A28" s="6" t="s">
        <v>20</v>
      </c>
      <c r="B28" s="6">
        <v>8</v>
      </c>
      <c r="D28" s="72"/>
      <c r="E28" s="72"/>
      <c r="F28" s="9">
        <v>9</v>
      </c>
      <c r="G28" s="72"/>
      <c r="H28" s="9"/>
      <c r="I28" s="9"/>
      <c r="J28" s="72"/>
      <c r="K28" s="9"/>
      <c r="L28" s="72"/>
      <c r="M28" s="9">
        <v>9</v>
      </c>
      <c r="N28" s="9">
        <v>9</v>
      </c>
      <c r="O28" s="9"/>
      <c r="P28" s="9"/>
      <c r="Q28" s="9"/>
      <c r="R28" s="9"/>
      <c r="S28" s="72"/>
      <c r="T28" s="9"/>
      <c r="U28" s="9"/>
      <c r="V28" s="19"/>
      <c r="W28" s="35">
        <f t="shared" si="5"/>
        <v>9</v>
      </c>
      <c r="X28" s="35">
        <f t="shared" si="6"/>
        <v>9</v>
      </c>
      <c r="Y28" s="36">
        <f t="shared" si="7"/>
        <v>9</v>
      </c>
      <c r="Z28" s="36">
        <f t="shared" si="8"/>
        <v>0</v>
      </c>
      <c r="AA28" s="54"/>
      <c r="AB28" s="7">
        <v>9</v>
      </c>
    </row>
    <row r="29" spans="1:29">
      <c r="A29" s="6" t="s">
        <v>20</v>
      </c>
      <c r="B29" s="6">
        <v>9</v>
      </c>
      <c r="D29" s="72"/>
      <c r="E29" s="72"/>
      <c r="F29" s="9">
        <v>8</v>
      </c>
      <c r="G29" s="72"/>
      <c r="H29" s="9"/>
      <c r="I29" s="9"/>
      <c r="J29" s="72"/>
      <c r="K29" s="9"/>
      <c r="L29" s="72"/>
      <c r="M29" s="9">
        <v>8</v>
      </c>
      <c r="N29" s="9">
        <v>9</v>
      </c>
      <c r="O29" s="9"/>
      <c r="P29" s="9"/>
      <c r="Q29" s="9"/>
      <c r="R29" s="9"/>
      <c r="S29" s="72"/>
      <c r="T29" s="9"/>
      <c r="U29" s="9"/>
      <c r="V29" s="19"/>
      <c r="W29" s="35">
        <f t="shared" si="5"/>
        <v>9</v>
      </c>
      <c r="X29" s="35">
        <f t="shared" si="6"/>
        <v>8</v>
      </c>
      <c r="Y29" s="36">
        <f t="shared" si="7"/>
        <v>8.3333333333333339</v>
      </c>
      <c r="Z29" s="36">
        <f t="shared" si="8"/>
        <v>0.57735026918962162</v>
      </c>
      <c r="AA29" s="54"/>
      <c r="AB29" s="7">
        <v>8</v>
      </c>
    </row>
    <row r="30" spans="1:29">
      <c r="A30" s="6" t="s">
        <v>20</v>
      </c>
      <c r="B30" s="6">
        <v>10</v>
      </c>
      <c r="D30" s="72"/>
      <c r="E30" s="72"/>
      <c r="F30" s="9">
        <v>8</v>
      </c>
      <c r="G30" s="72"/>
      <c r="H30" s="9"/>
      <c r="I30" s="9"/>
      <c r="J30" s="72"/>
      <c r="K30" s="9"/>
      <c r="L30" s="72"/>
      <c r="M30" s="9">
        <v>8</v>
      </c>
      <c r="N30" s="9">
        <v>8</v>
      </c>
      <c r="O30" s="9"/>
      <c r="P30" s="9"/>
      <c r="Q30" s="9"/>
      <c r="R30" s="9"/>
      <c r="S30" s="72"/>
      <c r="T30" s="9"/>
      <c r="U30" s="9"/>
      <c r="V30" s="19"/>
      <c r="W30" s="35">
        <f t="shared" si="5"/>
        <v>8</v>
      </c>
      <c r="X30" s="35">
        <f t="shared" si="6"/>
        <v>8</v>
      </c>
      <c r="Y30" s="36">
        <f t="shared" si="7"/>
        <v>8</v>
      </c>
      <c r="Z30" s="36">
        <f t="shared" si="8"/>
        <v>0</v>
      </c>
      <c r="AA30" s="54"/>
      <c r="AB30" s="7">
        <v>8</v>
      </c>
    </row>
    <row r="31" spans="1:29" ht="22.5">
      <c r="A31" s="6"/>
      <c r="B31" s="68" t="s">
        <v>25</v>
      </c>
      <c r="C31" s="31" t="str">
        <f t="shared" ref="C31:U31" si="9">IF(ISBLANK(C21),"",(C21*0.087+C22*0.193+C23*0.094+C24*0.169+C25*0.079+C26*0.079+C27*0.051+C28*0.083+C29*0.071+C30*0.094))</f>
        <v/>
      </c>
      <c r="D31" s="73" t="str">
        <f t="shared" si="9"/>
        <v/>
      </c>
      <c r="E31" s="72" t="str">
        <f t="shared" si="9"/>
        <v/>
      </c>
      <c r="F31" s="31">
        <f t="shared" si="9"/>
        <v>8.4259999999999984</v>
      </c>
      <c r="G31" s="73" t="str">
        <f t="shared" si="9"/>
        <v/>
      </c>
      <c r="H31" s="31" t="str">
        <f t="shared" si="9"/>
        <v/>
      </c>
      <c r="I31" s="31" t="str">
        <f t="shared" si="9"/>
        <v/>
      </c>
      <c r="J31" s="73"/>
      <c r="K31" s="31" t="str">
        <f t="shared" si="9"/>
        <v/>
      </c>
      <c r="L31" s="72" t="str">
        <f t="shared" si="9"/>
        <v/>
      </c>
      <c r="M31" s="31">
        <f t="shared" si="9"/>
        <v>8.4259999999999984</v>
      </c>
      <c r="N31" s="31">
        <f t="shared" si="9"/>
        <v>8.5800000000000018</v>
      </c>
      <c r="O31" s="31" t="str">
        <f t="shared" si="9"/>
        <v/>
      </c>
      <c r="P31" s="31" t="str">
        <f t="shared" si="9"/>
        <v/>
      </c>
      <c r="Q31" s="31" t="str">
        <f t="shared" si="9"/>
        <v/>
      </c>
      <c r="R31" s="31" t="str">
        <f t="shared" si="9"/>
        <v/>
      </c>
      <c r="S31" s="72" t="str">
        <f t="shared" si="9"/>
        <v/>
      </c>
      <c r="T31" s="31" t="str">
        <f t="shared" si="9"/>
        <v/>
      </c>
      <c r="U31" s="31" t="str">
        <f t="shared" si="9"/>
        <v/>
      </c>
      <c r="V31" s="19"/>
      <c r="W31" s="36">
        <f t="shared" si="5"/>
        <v>8.5800000000000018</v>
      </c>
      <c r="X31" s="36">
        <f t="shared" si="6"/>
        <v>8.4259999999999984</v>
      </c>
      <c r="Y31" s="36">
        <f t="shared" si="7"/>
        <v>8.4773333333333323</v>
      </c>
      <c r="Z31" s="36">
        <f t="shared" si="8"/>
        <v>8.8911941455204369E-2</v>
      </c>
      <c r="AA31" s="54"/>
      <c r="AB31" s="31">
        <f>IF(ISBLANK(AB21),"",(AB21*0.087+AB22*0.193+AB23*0.094+AB24*0.169+AB25*0.079+AB26*0.079+AB27*0.051+AB28*0.083+AB29*0.071+AB30*0.094))</f>
        <v>8.4259999999999984</v>
      </c>
      <c r="AC31" s="36">
        <v>8.74</v>
      </c>
    </row>
    <row r="32" spans="1:29">
      <c r="A32" s="6"/>
      <c r="B32" s="6"/>
      <c r="C32" s="40"/>
      <c r="D32" s="74"/>
      <c r="E32" s="72"/>
      <c r="F32" s="40"/>
      <c r="G32" s="74"/>
      <c r="H32" s="40"/>
      <c r="I32" s="40"/>
      <c r="J32" s="74"/>
      <c r="K32" s="40"/>
      <c r="L32" s="72"/>
      <c r="M32" s="40"/>
      <c r="N32" s="40"/>
      <c r="O32" s="40"/>
      <c r="P32" s="40"/>
      <c r="Q32" s="40"/>
      <c r="R32" s="40"/>
      <c r="S32" s="72"/>
      <c r="T32" s="40"/>
      <c r="U32" s="40"/>
      <c r="V32" s="19"/>
      <c r="W32" s="36"/>
      <c r="X32" s="36"/>
      <c r="Y32" s="36"/>
      <c r="Z32" s="36"/>
      <c r="AA32" s="54"/>
      <c r="AB32" s="40"/>
      <c r="AC32" s="7">
        <v>0.26</v>
      </c>
    </row>
    <row r="33" spans="1:30">
      <c r="A33" s="16"/>
      <c r="B33" s="17"/>
      <c r="C33" s="17"/>
      <c r="D33" s="75"/>
      <c r="E33" s="72"/>
      <c r="F33" s="17"/>
      <c r="G33" s="75"/>
      <c r="H33" s="17"/>
      <c r="I33" s="17"/>
      <c r="J33" s="75"/>
      <c r="K33" s="17"/>
      <c r="L33" s="72"/>
      <c r="M33" s="17"/>
      <c r="N33" s="17"/>
      <c r="O33" s="8"/>
      <c r="P33" s="8"/>
      <c r="Q33" s="8"/>
      <c r="R33" s="8"/>
      <c r="S33" s="72"/>
      <c r="T33" s="8"/>
      <c r="U33" s="8"/>
      <c r="V33" s="8"/>
      <c r="W33" s="48"/>
      <c r="X33" s="48"/>
      <c r="Y33" s="48"/>
      <c r="Z33" s="48"/>
      <c r="AB33"/>
      <c r="AC33"/>
      <c r="AD33"/>
    </row>
    <row r="34" spans="1:30">
      <c r="A34" s="17">
        <v>3</v>
      </c>
      <c r="B34" s="17">
        <v>1</v>
      </c>
      <c r="C34" s="30"/>
      <c r="D34" s="76"/>
      <c r="E34" s="72"/>
      <c r="F34" s="30">
        <v>10</v>
      </c>
      <c r="G34" s="76"/>
      <c r="H34" s="30"/>
      <c r="I34" s="30"/>
      <c r="J34" s="76"/>
      <c r="K34" s="30"/>
      <c r="L34" s="72"/>
      <c r="M34" s="7">
        <v>10</v>
      </c>
      <c r="N34" s="9">
        <v>10</v>
      </c>
      <c r="O34" s="9"/>
      <c r="P34" s="30"/>
      <c r="Q34" s="30"/>
      <c r="R34" s="30"/>
      <c r="S34" s="72"/>
      <c r="T34" s="30"/>
      <c r="U34" s="30"/>
      <c r="V34" s="30"/>
      <c r="W34" s="30">
        <f t="shared" ref="W34:W44" si="10">MAX(C34:U34)</f>
        <v>10</v>
      </c>
      <c r="X34" s="30">
        <f t="shared" ref="X34:X44" si="11">MIN(C34:U34)</f>
        <v>10</v>
      </c>
      <c r="Y34" s="31">
        <f t="shared" ref="Y34:Y44" si="12">AVERAGE(C34:U34)</f>
        <v>10</v>
      </c>
      <c r="Z34" s="31">
        <f t="shared" ref="Z34:Z44" si="13">STDEV(C34:U34)</f>
        <v>0</v>
      </c>
      <c r="AA34" s="9" t="s">
        <v>87</v>
      </c>
      <c r="AB34" s="7">
        <v>10</v>
      </c>
      <c r="AC34" s="7">
        <v>155</v>
      </c>
    </row>
    <row r="35" spans="1:30">
      <c r="A35" s="17">
        <v>3</v>
      </c>
      <c r="B35" s="17">
        <v>2</v>
      </c>
      <c r="C35" s="30"/>
      <c r="D35" s="76"/>
      <c r="E35" s="72"/>
      <c r="F35" s="30">
        <v>8</v>
      </c>
      <c r="G35" s="76"/>
      <c r="H35" s="30"/>
      <c r="I35" s="30"/>
      <c r="J35" s="76"/>
      <c r="K35" s="30"/>
      <c r="L35" s="72"/>
      <c r="M35" s="7">
        <v>8</v>
      </c>
      <c r="N35" s="9">
        <v>9</v>
      </c>
      <c r="O35" s="9"/>
      <c r="P35" s="30"/>
      <c r="Q35" s="30"/>
      <c r="R35" s="30"/>
      <c r="S35" s="72"/>
      <c r="T35" s="30"/>
      <c r="U35" s="30"/>
      <c r="V35" s="30"/>
      <c r="W35" s="30">
        <f t="shared" si="10"/>
        <v>9</v>
      </c>
      <c r="X35" s="30">
        <f t="shared" si="11"/>
        <v>8</v>
      </c>
      <c r="Y35" s="31">
        <f t="shared" si="12"/>
        <v>8.3333333333333339</v>
      </c>
      <c r="Z35" s="31">
        <f t="shared" si="13"/>
        <v>0.57735026918962162</v>
      </c>
      <c r="AA35" s="7">
        <v>83469</v>
      </c>
      <c r="AB35" s="7">
        <v>8</v>
      </c>
    </row>
    <row r="36" spans="1:30" ht="12" customHeight="1">
      <c r="A36" s="17">
        <v>3</v>
      </c>
      <c r="B36" s="17">
        <v>3</v>
      </c>
      <c r="C36" s="30"/>
      <c r="D36" s="76"/>
      <c r="E36" s="72"/>
      <c r="F36" s="30">
        <v>10</v>
      </c>
      <c r="G36" s="76"/>
      <c r="H36" s="30"/>
      <c r="I36" s="30"/>
      <c r="J36" s="76"/>
      <c r="K36" s="30"/>
      <c r="L36" s="72"/>
      <c r="M36" s="7">
        <v>10</v>
      </c>
      <c r="N36" s="9">
        <v>10</v>
      </c>
      <c r="O36" s="9"/>
      <c r="P36" s="30"/>
      <c r="Q36" s="30"/>
      <c r="R36" s="30"/>
      <c r="S36" s="72"/>
      <c r="T36" s="30"/>
      <c r="U36" s="30"/>
      <c r="V36" s="30"/>
      <c r="W36" s="30">
        <f t="shared" si="10"/>
        <v>10</v>
      </c>
      <c r="X36" s="30">
        <f t="shared" si="11"/>
        <v>10</v>
      </c>
      <c r="Y36" s="31">
        <f t="shared" si="12"/>
        <v>10</v>
      </c>
      <c r="Z36" s="31">
        <f t="shared" si="13"/>
        <v>0</v>
      </c>
      <c r="AB36" s="7">
        <v>10</v>
      </c>
    </row>
    <row r="37" spans="1:30">
      <c r="A37" s="17">
        <v>3</v>
      </c>
      <c r="B37" s="17">
        <v>4</v>
      </c>
      <c r="C37" s="30"/>
      <c r="D37" s="76"/>
      <c r="E37" s="72"/>
      <c r="F37" s="30">
        <v>10</v>
      </c>
      <c r="G37" s="76"/>
      <c r="H37" s="30"/>
      <c r="I37" s="30"/>
      <c r="J37" s="76"/>
      <c r="K37" s="30"/>
      <c r="L37" s="72"/>
      <c r="M37" s="7">
        <v>9</v>
      </c>
      <c r="N37" s="9">
        <v>9</v>
      </c>
      <c r="O37" s="9"/>
      <c r="P37" s="30"/>
      <c r="Q37" s="30"/>
      <c r="R37" s="30"/>
      <c r="S37" s="72"/>
      <c r="T37" s="30"/>
      <c r="U37" s="30"/>
      <c r="V37" s="30"/>
      <c r="W37" s="30">
        <f t="shared" si="10"/>
        <v>10</v>
      </c>
      <c r="X37" s="30">
        <f t="shared" si="11"/>
        <v>9</v>
      </c>
      <c r="Y37" s="31">
        <f t="shared" si="12"/>
        <v>9.3333333333333339</v>
      </c>
      <c r="Z37" s="31">
        <f t="shared" si="13"/>
        <v>0.57735026918963395</v>
      </c>
      <c r="AB37" s="7">
        <v>10</v>
      </c>
    </row>
    <row r="38" spans="1:30">
      <c r="A38" s="17">
        <v>3</v>
      </c>
      <c r="B38" s="17">
        <v>5</v>
      </c>
      <c r="C38" s="30"/>
      <c r="D38" s="76"/>
      <c r="E38" s="72"/>
      <c r="F38" s="30">
        <v>10</v>
      </c>
      <c r="G38" s="76"/>
      <c r="H38" s="30"/>
      <c r="I38" s="30"/>
      <c r="J38" s="76"/>
      <c r="K38" s="30"/>
      <c r="L38" s="72"/>
      <c r="M38" s="7">
        <v>10</v>
      </c>
      <c r="N38" s="9">
        <v>10</v>
      </c>
      <c r="O38" s="9"/>
      <c r="P38" s="30"/>
      <c r="Q38" s="30"/>
      <c r="R38" s="30"/>
      <c r="S38" s="72"/>
      <c r="T38" s="30"/>
      <c r="U38" s="30"/>
      <c r="V38" s="30"/>
      <c r="W38" s="30">
        <f t="shared" si="10"/>
        <v>10</v>
      </c>
      <c r="X38" s="30">
        <f t="shared" si="11"/>
        <v>10</v>
      </c>
      <c r="Y38" s="31">
        <f t="shared" si="12"/>
        <v>10</v>
      </c>
      <c r="Z38" s="31">
        <f t="shared" si="13"/>
        <v>0</v>
      </c>
      <c r="AB38" s="7">
        <v>10</v>
      </c>
    </row>
    <row r="39" spans="1:30">
      <c r="A39" s="17">
        <v>3</v>
      </c>
      <c r="B39" s="17">
        <v>6</v>
      </c>
      <c r="C39" s="30"/>
      <c r="D39" s="76"/>
      <c r="E39" s="72"/>
      <c r="F39" s="30">
        <v>10</v>
      </c>
      <c r="G39" s="76"/>
      <c r="H39" s="30"/>
      <c r="I39" s="30"/>
      <c r="J39" s="76"/>
      <c r="K39" s="30"/>
      <c r="L39" s="72"/>
      <c r="M39" s="7">
        <v>10</v>
      </c>
      <c r="N39" s="9">
        <v>9</v>
      </c>
      <c r="O39" s="9"/>
      <c r="P39" s="30"/>
      <c r="Q39" s="30"/>
      <c r="R39" s="30"/>
      <c r="S39" s="72"/>
      <c r="T39" s="30"/>
      <c r="U39" s="30"/>
      <c r="V39" s="30"/>
      <c r="W39" s="30">
        <f t="shared" si="10"/>
        <v>10</v>
      </c>
      <c r="X39" s="30">
        <f t="shared" si="11"/>
        <v>9</v>
      </c>
      <c r="Y39" s="31">
        <f t="shared" si="12"/>
        <v>9.6666666666666661</v>
      </c>
      <c r="Z39" s="31">
        <f t="shared" si="13"/>
        <v>0.57735026918963395</v>
      </c>
      <c r="AB39" s="7">
        <v>10</v>
      </c>
    </row>
    <row r="40" spans="1:30">
      <c r="A40" s="17">
        <v>3</v>
      </c>
      <c r="B40" s="17">
        <v>7</v>
      </c>
      <c r="C40" s="30"/>
      <c r="D40" s="76"/>
      <c r="E40" s="72"/>
      <c r="F40" s="30">
        <v>10</v>
      </c>
      <c r="G40" s="76"/>
      <c r="H40" s="30"/>
      <c r="I40" s="30"/>
      <c r="J40" s="76"/>
      <c r="K40" s="30"/>
      <c r="L40" s="72"/>
      <c r="M40" s="7">
        <v>10</v>
      </c>
      <c r="N40" s="9">
        <v>9</v>
      </c>
      <c r="O40" s="9"/>
      <c r="P40" s="30"/>
      <c r="Q40" s="30"/>
      <c r="R40" s="30"/>
      <c r="S40" s="72"/>
      <c r="T40" s="30"/>
      <c r="U40" s="30"/>
      <c r="V40" s="30"/>
      <c r="W40" s="30">
        <f t="shared" si="10"/>
        <v>10</v>
      </c>
      <c r="X40" s="30">
        <f t="shared" si="11"/>
        <v>9</v>
      </c>
      <c r="Y40" s="31">
        <f t="shared" si="12"/>
        <v>9.6666666666666661</v>
      </c>
      <c r="Z40" s="31">
        <f t="shared" si="13"/>
        <v>0.57735026918963395</v>
      </c>
      <c r="AB40" s="7">
        <v>10</v>
      </c>
    </row>
    <row r="41" spans="1:30">
      <c r="A41" s="17">
        <v>3</v>
      </c>
      <c r="B41" s="17">
        <v>8</v>
      </c>
      <c r="C41" s="30"/>
      <c r="D41" s="76"/>
      <c r="E41" s="72"/>
      <c r="F41" s="30">
        <v>10</v>
      </c>
      <c r="G41" s="76"/>
      <c r="H41" s="30"/>
      <c r="I41" s="30"/>
      <c r="J41" s="76"/>
      <c r="K41" s="30"/>
      <c r="L41" s="72"/>
      <c r="M41" s="7">
        <v>10</v>
      </c>
      <c r="N41" s="9">
        <v>10</v>
      </c>
      <c r="O41" s="9"/>
      <c r="P41" s="30"/>
      <c r="Q41" s="30"/>
      <c r="R41" s="30"/>
      <c r="S41" s="72"/>
      <c r="T41" s="30"/>
      <c r="U41" s="30"/>
      <c r="V41" s="30"/>
      <c r="W41" s="30">
        <f t="shared" si="10"/>
        <v>10</v>
      </c>
      <c r="X41" s="30">
        <f t="shared" si="11"/>
        <v>10</v>
      </c>
      <c r="Y41" s="31">
        <f t="shared" si="12"/>
        <v>10</v>
      </c>
      <c r="Z41" s="31">
        <f t="shared" si="13"/>
        <v>0</v>
      </c>
      <c r="AB41" s="7">
        <v>10</v>
      </c>
    </row>
    <row r="42" spans="1:30">
      <c r="A42" s="17">
        <v>3</v>
      </c>
      <c r="B42" s="17">
        <v>9</v>
      </c>
      <c r="C42" s="30"/>
      <c r="D42" s="76"/>
      <c r="E42" s="72"/>
      <c r="F42" s="30">
        <v>10</v>
      </c>
      <c r="G42" s="76"/>
      <c r="H42" s="30"/>
      <c r="I42" s="30"/>
      <c r="J42" s="76"/>
      <c r="K42" s="30"/>
      <c r="L42" s="72"/>
      <c r="M42" s="7">
        <v>10</v>
      </c>
      <c r="N42" s="9">
        <v>10</v>
      </c>
      <c r="O42" s="9"/>
      <c r="P42" s="30"/>
      <c r="Q42" s="30"/>
      <c r="R42" s="30"/>
      <c r="S42" s="72"/>
      <c r="T42" s="30"/>
      <c r="U42" s="30"/>
      <c r="V42" s="30"/>
      <c r="W42" s="30">
        <f t="shared" si="10"/>
        <v>10</v>
      </c>
      <c r="X42" s="30">
        <f t="shared" si="11"/>
        <v>10</v>
      </c>
      <c r="Y42" s="31">
        <f t="shared" si="12"/>
        <v>10</v>
      </c>
      <c r="Z42" s="31">
        <f t="shared" si="13"/>
        <v>0</v>
      </c>
      <c r="AB42" s="7">
        <v>10</v>
      </c>
    </row>
    <row r="43" spans="1:30">
      <c r="A43" s="17">
        <v>3</v>
      </c>
      <c r="B43" s="17">
        <v>10</v>
      </c>
      <c r="C43" s="30"/>
      <c r="D43" s="76"/>
      <c r="E43" s="72"/>
      <c r="F43" s="30">
        <v>10</v>
      </c>
      <c r="G43" s="76"/>
      <c r="H43" s="30"/>
      <c r="I43" s="30"/>
      <c r="J43" s="76"/>
      <c r="K43" s="30"/>
      <c r="L43" s="72"/>
      <c r="M43" s="7">
        <v>10</v>
      </c>
      <c r="N43" s="9">
        <v>10</v>
      </c>
      <c r="O43" s="9"/>
      <c r="P43" s="30"/>
      <c r="Q43" s="30"/>
      <c r="R43" s="30"/>
      <c r="S43" s="72"/>
      <c r="T43" s="30"/>
      <c r="U43" s="30"/>
      <c r="V43" s="30"/>
      <c r="W43" s="30">
        <f t="shared" si="10"/>
        <v>10</v>
      </c>
      <c r="X43" s="30">
        <f t="shared" si="11"/>
        <v>10</v>
      </c>
      <c r="Y43" s="31">
        <f t="shared" si="12"/>
        <v>10</v>
      </c>
      <c r="Z43" s="31">
        <f t="shared" si="13"/>
        <v>0</v>
      </c>
      <c r="AB43" s="7">
        <v>10</v>
      </c>
    </row>
    <row r="44" spans="1:30" ht="22.5">
      <c r="B44" s="68" t="s">
        <v>25</v>
      </c>
      <c r="C44" s="31" t="str">
        <f t="shared" ref="C44:U44" si="14">IF(ISBLANK(C34),"",(C34*0.087+C35*0.193+C36*0.094+C37*0.169+C38*0.079+C39*0.079+C40*0.051+C41*0.083+C42*0.071+C43*0.094))</f>
        <v/>
      </c>
      <c r="D44" s="73" t="str">
        <f t="shared" si="14"/>
        <v/>
      </c>
      <c r="E44" s="72" t="str">
        <f t="shared" si="14"/>
        <v/>
      </c>
      <c r="F44" s="31">
        <f t="shared" si="14"/>
        <v>9.613999999999999</v>
      </c>
      <c r="G44" s="73" t="str">
        <f t="shared" si="14"/>
        <v/>
      </c>
      <c r="H44" s="31" t="str">
        <f t="shared" si="14"/>
        <v/>
      </c>
      <c r="I44" s="31" t="str">
        <f t="shared" si="14"/>
        <v/>
      </c>
      <c r="J44" s="73" t="str">
        <f t="shared" si="14"/>
        <v/>
      </c>
      <c r="K44" s="31" t="str">
        <f t="shared" si="14"/>
        <v/>
      </c>
      <c r="L44" s="72" t="str">
        <f t="shared" si="14"/>
        <v/>
      </c>
      <c r="M44" s="31">
        <f t="shared" si="14"/>
        <v>9.4449999999999985</v>
      </c>
      <c r="N44" s="31">
        <f t="shared" si="14"/>
        <v>9.5080000000000009</v>
      </c>
      <c r="O44" s="31" t="str">
        <f t="shared" si="14"/>
        <v/>
      </c>
      <c r="P44" s="31" t="str">
        <f t="shared" si="14"/>
        <v/>
      </c>
      <c r="Q44" s="31" t="str">
        <f t="shared" si="14"/>
        <v/>
      </c>
      <c r="R44" s="31" t="str">
        <f t="shared" si="14"/>
        <v/>
      </c>
      <c r="S44" s="72" t="str">
        <f t="shared" si="14"/>
        <v/>
      </c>
      <c r="T44" s="31" t="str">
        <f t="shared" si="14"/>
        <v/>
      </c>
      <c r="U44" s="31" t="str">
        <f t="shared" si="14"/>
        <v/>
      </c>
      <c r="V44" s="19"/>
      <c r="W44" s="36">
        <f t="shared" si="10"/>
        <v>9.613999999999999</v>
      </c>
      <c r="X44" s="36">
        <f t="shared" si="11"/>
        <v>9.4449999999999985</v>
      </c>
      <c r="Y44" s="36">
        <f t="shared" si="12"/>
        <v>9.522333333333334</v>
      </c>
      <c r="Z44" s="36">
        <f t="shared" si="13"/>
        <v>8.5406869356822485E-2</v>
      </c>
      <c r="AA44" s="54"/>
      <c r="AB44" s="31">
        <f>IF(ISBLANK(AB34),"",(AB34*0.087+AB35*0.193+AB36*0.094+AB37*0.169+AB38*0.079+AB39*0.079+AB40*0.051+AB41*0.083+AB42*0.071+AB43*0.094))</f>
        <v>9.613999999999999</v>
      </c>
      <c r="AC44" s="7">
        <v>9.58</v>
      </c>
    </row>
    <row r="45" spans="1:30">
      <c r="A45" s="17"/>
      <c r="B45" s="17"/>
      <c r="C45" s="40"/>
      <c r="D45" s="74"/>
      <c r="E45" s="72"/>
      <c r="F45" s="40"/>
      <c r="G45" s="74"/>
      <c r="H45" s="40"/>
      <c r="I45" s="40"/>
      <c r="J45" s="74"/>
      <c r="K45" s="40"/>
      <c r="L45" s="72"/>
      <c r="M45" s="40"/>
      <c r="N45" s="40"/>
      <c r="O45" s="40"/>
      <c r="P45" s="40"/>
      <c r="Q45" s="40"/>
      <c r="R45" s="40"/>
      <c r="S45" s="72"/>
      <c r="T45" s="40"/>
      <c r="U45" s="40"/>
      <c r="V45" s="31"/>
      <c r="W45" s="36"/>
      <c r="X45" s="36"/>
      <c r="Y45" s="36"/>
      <c r="Z45" s="36"/>
      <c r="AB45" s="40"/>
      <c r="AC45" s="7">
        <v>0.25</v>
      </c>
    </row>
    <row r="46" spans="1:30">
      <c r="A46" s="17"/>
      <c r="B46" s="17"/>
      <c r="C46" s="40"/>
      <c r="D46" s="74"/>
      <c r="E46" s="72"/>
      <c r="F46" s="40"/>
      <c r="G46" s="74"/>
      <c r="H46" s="40"/>
      <c r="I46" s="40"/>
      <c r="J46" s="74"/>
      <c r="K46" s="40"/>
      <c r="L46" s="72"/>
      <c r="M46" s="40"/>
      <c r="N46" s="40"/>
      <c r="O46" s="40"/>
      <c r="P46" s="40"/>
      <c r="Q46" s="40"/>
      <c r="R46" s="40"/>
      <c r="S46" s="72"/>
      <c r="T46" s="40"/>
      <c r="U46" s="40"/>
      <c r="V46" s="31"/>
      <c r="W46" s="31"/>
      <c r="X46" s="31"/>
      <c r="Y46" s="31"/>
      <c r="Z46" s="31"/>
    </row>
    <row r="47" spans="1:30">
      <c r="A47" s="17">
        <v>4</v>
      </c>
      <c r="B47" s="17">
        <v>1</v>
      </c>
      <c r="C47" s="9"/>
      <c r="D47" s="72"/>
      <c r="E47" s="72"/>
      <c r="F47" s="9">
        <v>10</v>
      </c>
      <c r="G47" s="72"/>
      <c r="H47" s="30"/>
      <c r="I47" s="9"/>
      <c r="J47" s="72"/>
      <c r="K47" s="9"/>
      <c r="L47" s="72"/>
      <c r="M47" s="9">
        <v>10</v>
      </c>
      <c r="N47" s="9">
        <v>9</v>
      </c>
      <c r="O47" s="9"/>
      <c r="P47" s="9"/>
      <c r="Q47" s="9"/>
      <c r="R47" s="9"/>
      <c r="S47" s="72"/>
      <c r="T47" s="9"/>
      <c r="U47" s="9"/>
      <c r="V47" s="30"/>
      <c r="W47" s="30">
        <f t="shared" ref="W47:W57" si="15">MAX(C47:U47)</f>
        <v>10</v>
      </c>
      <c r="X47" s="30">
        <f t="shared" ref="X47:X57" si="16">MIN(C47:U47)</f>
        <v>9</v>
      </c>
      <c r="Y47" s="31">
        <f t="shared" ref="Y47:Y57" si="17">AVERAGE(C47:U47)</f>
        <v>9.6666666666666661</v>
      </c>
      <c r="Z47" s="31">
        <f t="shared" ref="Z47:Z57" si="18">STDEV(C47:U47)</f>
        <v>0.57735026918963395</v>
      </c>
      <c r="AA47" s="9" t="s">
        <v>86</v>
      </c>
      <c r="AB47" s="7">
        <v>10</v>
      </c>
      <c r="AC47" s="7">
        <v>155</v>
      </c>
    </row>
    <row r="48" spans="1:30">
      <c r="A48" s="17">
        <v>4</v>
      </c>
      <c r="B48" s="17">
        <v>2</v>
      </c>
      <c r="C48" s="9"/>
      <c r="D48" s="72"/>
      <c r="E48" s="72"/>
      <c r="F48" s="9">
        <v>9</v>
      </c>
      <c r="G48" s="72"/>
      <c r="H48" s="30"/>
      <c r="I48" s="9"/>
      <c r="J48" s="72"/>
      <c r="K48" s="9"/>
      <c r="L48" s="72"/>
      <c r="M48" s="9">
        <v>10</v>
      </c>
      <c r="N48" s="9">
        <v>9</v>
      </c>
      <c r="O48" s="9"/>
      <c r="P48" s="9"/>
      <c r="Q48" s="9"/>
      <c r="R48" s="9"/>
      <c r="S48" s="72"/>
      <c r="T48" s="9"/>
      <c r="U48" s="9"/>
      <c r="V48" s="30"/>
      <c r="W48" s="30">
        <f t="shared" si="15"/>
        <v>10</v>
      </c>
      <c r="X48" s="30">
        <f t="shared" si="16"/>
        <v>9</v>
      </c>
      <c r="Y48" s="31">
        <f t="shared" si="17"/>
        <v>9.3333333333333339</v>
      </c>
      <c r="Z48" s="31">
        <f t="shared" si="18"/>
        <v>0.57735026918963395</v>
      </c>
      <c r="AA48" s="7">
        <v>82190</v>
      </c>
      <c r="AB48" s="7">
        <v>9</v>
      </c>
    </row>
    <row r="49" spans="1:29">
      <c r="A49" s="17">
        <v>4</v>
      </c>
      <c r="B49" s="17">
        <v>3</v>
      </c>
      <c r="C49" s="9"/>
      <c r="D49" s="72"/>
      <c r="E49" s="72"/>
      <c r="F49" s="9">
        <v>10</v>
      </c>
      <c r="G49" s="72"/>
      <c r="H49" s="30"/>
      <c r="I49" s="9"/>
      <c r="J49" s="72"/>
      <c r="K49" s="9"/>
      <c r="L49" s="72"/>
      <c r="M49" s="9">
        <v>10</v>
      </c>
      <c r="N49" s="9">
        <v>10</v>
      </c>
      <c r="O49" s="9"/>
      <c r="P49" s="9"/>
      <c r="Q49" s="9"/>
      <c r="R49" s="9"/>
      <c r="S49" s="72"/>
      <c r="T49" s="9"/>
      <c r="U49" s="9"/>
      <c r="V49" s="30"/>
      <c r="W49" s="30">
        <f t="shared" si="15"/>
        <v>10</v>
      </c>
      <c r="X49" s="30">
        <f t="shared" si="16"/>
        <v>10</v>
      </c>
      <c r="Y49" s="31">
        <f t="shared" si="17"/>
        <v>10</v>
      </c>
      <c r="Z49" s="31">
        <f t="shared" si="18"/>
        <v>0</v>
      </c>
      <c r="AB49" s="7">
        <v>10</v>
      </c>
    </row>
    <row r="50" spans="1:29">
      <c r="A50" s="17">
        <v>4</v>
      </c>
      <c r="B50" s="17">
        <v>4</v>
      </c>
      <c r="C50" s="9"/>
      <c r="D50" s="72"/>
      <c r="E50" s="72"/>
      <c r="F50" s="9">
        <v>10</v>
      </c>
      <c r="G50" s="72"/>
      <c r="H50" s="30"/>
      <c r="I50" s="9"/>
      <c r="J50" s="72"/>
      <c r="K50" s="9"/>
      <c r="L50" s="72"/>
      <c r="M50" s="9">
        <v>9</v>
      </c>
      <c r="N50" s="9">
        <v>10</v>
      </c>
      <c r="O50" s="9"/>
      <c r="P50" s="9"/>
      <c r="Q50" s="9"/>
      <c r="R50" s="9"/>
      <c r="S50" s="72"/>
      <c r="T50" s="9"/>
      <c r="U50" s="9"/>
      <c r="V50" s="30"/>
      <c r="W50" s="30">
        <f t="shared" si="15"/>
        <v>10</v>
      </c>
      <c r="X50" s="30">
        <f t="shared" si="16"/>
        <v>9</v>
      </c>
      <c r="Y50" s="31">
        <f t="shared" si="17"/>
        <v>9.6666666666666661</v>
      </c>
      <c r="Z50" s="31">
        <f t="shared" si="18"/>
        <v>0.57735026918963395</v>
      </c>
      <c r="AB50" s="7">
        <v>10</v>
      </c>
    </row>
    <row r="51" spans="1:29">
      <c r="A51" s="17">
        <v>4</v>
      </c>
      <c r="B51" s="17">
        <v>5</v>
      </c>
      <c r="C51" s="9"/>
      <c r="D51" s="72"/>
      <c r="E51" s="72"/>
      <c r="F51" s="9">
        <v>10</v>
      </c>
      <c r="G51" s="72"/>
      <c r="H51" s="30"/>
      <c r="I51" s="9"/>
      <c r="J51" s="72"/>
      <c r="K51" s="9"/>
      <c r="L51" s="72"/>
      <c r="M51" s="9">
        <v>10</v>
      </c>
      <c r="N51" s="9">
        <v>10</v>
      </c>
      <c r="O51" s="9"/>
      <c r="P51" s="9"/>
      <c r="Q51" s="9"/>
      <c r="R51" s="9"/>
      <c r="S51" s="72"/>
      <c r="T51" s="9"/>
      <c r="U51" s="9"/>
      <c r="V51" s="30"/>
      <c r="W51" s="30">
        <f t="shared" si="15"/>
        <v>10</v>
      </c>
      <c r="X51" s="30">
        <f t="shared" si="16"/>
        <v>10</v>
      </c>
      <c r="Y51" s="31">
        <f t="shared" si="17"/>
        <v>10</v>
      </c>
      <c r="Z51" s="31">
        <f t="shared" si="18"/>
        <v>0</v>
      </c>
      <c r="AB51" s="7">
        <v>10</v>
      </c>
    </row>
    <row r="52" spans="1:29">
      <c r="A52" s="17">
        <v>4</v>
      </c>
      <c r="B52" s="17">
        <v>6</v>
      </c>
      <c r="C52" s="9"/>
      <c r="D52" s="72"/>
      <c r="E52" s="72"/>
      <c r="F52" s="9">
        <v>10</v>
      </c>
      <c r="G52" s="72"/>
      <c r="H52" s="30"/>
      <c r="I52" s="9"/>
      <c r="J52" s="72"/>
      <c r="K52" s="9"/>
      <c r="L52" s="72"/>
      <c r="M52" s="9">
        <v>10</v>
      </c>
      <c r="N52" s="9">
        <v>10</v>
      </c>
      <c r="O52" s="9"/>
      <c r="P52" s="9"/>
      <c r="Q52" s="9"/>
      <c r="R52" s="9"/>
      <c r="S52" s="72"/>
      <c r="T52" s="9"/>
      <c r="U52" s="9"/>
      <c r="V52" s="30"/>
      <c r="W52" s="30">
        <f t="shared" si="15"/>
        <v>10</v>
      </c>
      <c r="X52" s="30">
        <f t="shared" si="16"/>
        <v>10</v>
      </c>
      <c r="Y52" s="31">
        <f t="shared" si="17"/>
        <v>10</v>
      </c>
      <c r="Z52" s="31">
        <f t="shared" si="18"/>
        <v>0</v>
      </c>
      <c r="AB52" s="7">
        <v>10</v>
      </c>
    </row>
    <row r="53" spans="1:29">
      <c r="A53" s="17">
        <v>4</v>
      </c>
      <c r="B53" s="17">
        <v>7</v>
      </c>
      <c r="C53" s="9"/>
      <c r="D53" s="72"/>
      <c r="E53" s="72"/>
      <c r="F53" s="9">
        <v>10</v>
      </c>
      <c r="G53" s="72"/>
      <c r="H53" s="30"/>
      <c r="I53" s="9"/>
      <c r="J53" s="72"/>
      <c r="K53" s="9"/>
      <c r="L53" s="72"/>
      <c r="M53" s="9">
        <v>10</v>
      </c>
      <c r="N53" s="9">
        <v>10</v>
      </c>
      <c r="O53" s="9"/>
      <c r="P53" s="9"/>
      <c r="Q53" s="9"/>
      <c r="R53" s="9"/>
      <c r="S53" s="72"/>
      <c r="T53" s="9"/>
      <c r="U53" s="9"/>
      <c r="V53" s="30"/>
      <c r="W53" s="30">
        <f t="shared" si="15"/>
        <v>10</v>
      </c>
      <c r="X53" s="30">
        <f t="shared" si="16"/>
        <v>10</v>
      </c>
      <c r="Y53" s="31">
        <f t="shared" si="17"/>
        <v>10</v>
      </c>
      <c r="Z53" s="31">
        <f t="shared" si="18"/>
        <v>0</v>
      </c>
      <c r="AB53" s="7">
        <v>10</v>
      </c>
    </row>
    <row r="54" spans="1:29">
      <c r="A54" s="17">
        <v>4</v>
      </c>
      <c r="B54" s="17">
        <v>8</v>
      </c>
      <c r="C54" s="9"/>
      <c r="D54" s="72"/>
      <c r="E54" s="72"/>
      <c r="F54" s="9">
        <v>10</v>
      </c>
      <c r="G54" s="72"/>
      <c r="H54" s="30"/>
      <c r="I54" s="9"/>
      <c r="J54" s="72"/>
      <c r="K54" s="9"/>
      <c r="L54" s="72"/>
      <c r="M54" s="9">
        <v>10</v>
      </c>
      <c r="N54" s="9">
        <v>10</v>
      </c>
      <c r="O54" s="9"/>
      <c r="P54" s="9"/>
      <c r="Q54" s="9"/>
      <c r="R54" s="9"/>
      <c r="S54" s="72"/>
      <c r="T54" s="9"/>
      <c r="U54" s="9"/>
      <c r="V54" s="30"/>
      <c r="W54" s="30">
        <f t="shared" si="15"/>
        <v>10</v>
      </c>
      <c r="X54" s="30">
        <f t="shared" si="16"/>
        <v>10</v>
      </c>
      <c r="Y54" s="31">
        <f t="shared" si="17"/>
        <v>10</v>
      </c>
      <c r="Z54" s="31">
        <f t="shared" si="18"/>
        <v>0</v>
      </c>
      <c r="AB54" s="7">
        <v>10</v>
      </c>
    </row>
    <row r="55" spans="1:29">
      <c r="A55" s="17">
        <v>4</v>
      </c>
      <c r="B55" s="17">
        <v>9</v>
      </c>
      <c r="C55" s="9"/>
      <c r="D55" s="72"/>
      <c r="E55" s="72"/>
      <c r="F55" s="9">
        <v>10</v>
      </c>
      <c r="G55" s="72"/>
      <c r="H55" s="30"/>
      <c r="I55" s="9"/>
      <c r="J55" s="72"/>
      <c r="K55" s="9"/>
      <c r="L55" s="72"/>
      <c r="M55" s="9">
        <v>10</v>
      </c>
      <c r="N55" s="9">
        <v>10</v>
      </c>
      <c r="O55" s="9"/>
      <c r="P55" s="9"/>
      <c r="Q55" s="9"/>
      <c r="R55" s="9"/>
      <c r="S55" s="72"/>
      <c r="T55" s="9"/>
      <c r="U55" s="9"/>
      <c r="V55" s="30"/>
      <c r="W55" s="30">
        <f t="shared" si="15"/>
        <v>10</v>
      </c>
      <c r="X55" s="30">
        <f t="shared" si="16"/>
        <v>10</v>
      </c>
      <c r="Y55" s="31">
        <f t="shared" si="17"/>
        <v>10</v>
      </c>
      <c r="Z55" s="31">
        <f t="shared" si="18"/>
        <v>0</v>
      </c>
      <c r="AB55" s="7">
        <v>10</v>
      </c>
    </row>
    <row r="56" spans="1:29">
      <c r="A56" s="17">
        <v>4</v>
      </c>
      <c r="B56" s="17">
        <v>10</v>
      </c>
      <c r="C56" s="9"/>
      <c r="D56" s="72"/>
      <c r="E56" s="72"/>
      <c r="F56" s="9">
        <v>9</v>
      </c>
      <c r="G56" s="72"/>
      <c r="H56" s="30"/>
      <c r="I56" s="9"/>
      <c r="J56" s="72"/>
      <c r="K56" s="9"/>
      <c r="L56" s="72"/>
      <c r="M56" s="9">
        <v>10</v>
      </c>
      <c r="N56" s="9">
        <v>10</v>
      </c>
      <c r="O56" s="9"/>
      <c r="P56" s="9"/>
      <c r="Q56" s="9"/>
      <c r="R56" s="9"/>
      <c r="S56" s="72"/>
      <c r="T56" s="9"/>
      <c r="U56" s="9"/>
      <c r="V56" s="30"/>
      <c r="W56" s="30">
        <f t="shared" si="15"/>
        <v>10</v>
      </c>
      <c r="X56" s="30">
        <f t="shared" si="16"/>
        <v>9</v>
      </c>
      <c r="Y56" s="31">
        <f t="shared" si="17"/>
        <v>9.6666666666666661</v>
      </c>
      <c r="Z56" s="31">
        <f t="shared" si="18"/>
        <v>0.57735026918963395</v>
      </c>
      <c r="AB56" s="7">
        <v>9</v>
      </c>
    </row>
    <row r="57" spans="1:29" ht="22.5">
      <c r="B57" s="68" t="s">
        <v>25</v>
      </c>
      <c r="C57" s="31" t="str">
        <f t="shared" ref="C57:U57" si="19">IF(ISBLANK(C47),"",(C47*0.087+C48*0.193+C49*0.094+C50*0.169+C51*0.079+C52*0.079+C53*0.051+C54*0.083+C55*0.071+C56*0.094))</f>
        <v/>
      </c>
      <c r="D57" s="73" t="str">
        <f t="shared" si="19"/>
        <v/>
      </c>
      <c r="E57" s="72" t="str">
        <f t="shared" si="19"/>
        <v/>
      </c>
      <c r="F57" s="31">
        <f t="shared" si="19"/>
        <v>9.713000000000001</v>
      </c>
      <c r="G57" s="73" t="str">
        <f t="shared" si="19"/>
        <v/>
      </c>
      <c r="H57" s="31" t="str">
        <f t="shared" si="19"/>
        <v/>
      </c>
      <c r="I57" s="31" t="str">
        <f t="shared" si="19"/>
        <v/>
      </c>
      <c r="J57" s="73" t="str">
        <f t="shared" si="19"/>
        <v/>
      </c>
      <c r="K57" s="31" t="str">
        <f t="shared" si="19"/>
        <v/>
      </c>
      <c r="L57" s="72" t="str">
        <f t="shared" si="19"/>
        <v/>
      </c>
      <c r="M57" s="31">
        <f t="shared" si="19"/>
        <v>9.8310000000000013</v>
      </c>
      <c r="N57" s="31">
        <f t="shared" si="19"/>
        <v>9.7200000000000006</v>
      </c>
      <c r="O57" s="31" t="str">
        <f t="shared" si="19"/>
        <v/>
      </c>
      <c r="P57" s="31" t="str">
        <f t="shared" si="19"/>
        <v/>
      </c>
      <c r="Q57" s="31" t="str">
        <f t="shared" si="19"/>
        <v/>
      </c>
      <c r="R57" s="31" t="str">
        <f t="shared" si="19"/>
        <v/>
      </c>
      <c r="S57" s="72" t="str">
        <f t="shared" si="19"/>
        <v/>
      </c>
      <c r="T57" s="31" t="str">
        <f t="shared" si="19"/>
        <v/>
      </c>
      <c r="U57" s="31" t="str">
        <f t="shared" si="19"/>
        <v/>
      </c>
      <c r="V57" s="19"/>
      <c r="W57" s="36">
        <f t="shared" si="15"/>
        <v>9.8310000000000013</v>
      </c>
      <c r="X57" s="36">
        <f t="shared" si="16"/>
        <v>9.713000000000001</v>
      </c>
      <c r="Y57" s="36">
        <f t="shared" si="17"/>
        <v>9.754666666666667</v>
      </c>
      <c r="Z57" s="36">
        <f t="shared" si="18"/>
        <v>6.619919435562166E-2</v>
      </c>
      <c r="AA57" s="54"/>
      <c r="AB57" s="31">
        <f>IF(ISBLANK(AB47),"",(AB47*0.087+AB48*0.193+AB49*0.094+AB50*0.169+AB51*0.079+AB52*0.079+AB53*0.051+AB54*0.083+AB55*0.071+AB56*0.094))</f>
        <v>9.713000000000001</v>
      </c>
      <c r="AC57" s="36">
        <v>9.58</v>
      </c>
    </row>
    <row r="58" spans="1:29">
      <c r="A58" s="17"/>
      <c r="B58" s="17"/>
      <c r="C58" s="40"/>
      <c r="D58" s="74"/>
      <c r="E58" s="72"/>
      <c r="F58" s="40"/>
      <c r="G58" s="74"/>
      <c r="H58" s="40"/>
      <c r="I58" s="40"/>
      <c r="J58" s="74"/>
      <c r="K58" s="40"/>
      <c r="L58" s="72"/>
      <c r="M58" s="40"/>
      <c r="N58" s="40"/>
      <c r="O58" s="40"/>
      <c r="P58" s="40"/>
      <c r="Q58" s="40"/>
      <c r="R58" s="40"/>
      <c r="S58" s="72"/>
      <c r="T58" s="40"/>
      <c r="U58" s="40"/>
      <c r="V58" s="31"/>
      <c r="W58" s="36"/>
      <c r="X58" s="36"/>
      <c r="Y58" s="36"/>
      <c r="Z58" s="36"/>
      <c r="AB58" s="40"/>
      <c r="AC58" s="7">
        <v>0.25</v>
      </c>
    </row>
    <row r="59" spans="1:29">
      <c r="A59" s="17"/>
      <c r="B59" s="17"/>
      <c r="C59" s="31"/>
      <c r="D59" s="73"/>
      <c r="E59" s="72"/>
      <c r="F59" s="31"/>
      <c r="G59" s="73"/>
      <c r="H59" s="31"/>
      <c r="I59" s="31"/>
      <c r="J59" s="73"/>
      <c r="K59" s="31"/>
      <c r="L59" s="72"/>
      <c r="M59" s="31"/>
      <c r="N59" s="31"/>
      <c r="O59" s="31"/>
      <c r="P59" s="31"/>
      <c r="Q59" s="31"/>
      <c r="R59" s="31"/>
      <c r="S59" s="72"/>
      <c r="T59" s="31"/>
      <c r="U59" s="31"/>
      <c r="V59" s="31"/>
      <c r="W59" s="31"/>
      <c r="X59" s="31"/>
      <c r="Y59" s="31"/>
      <c r="Z59" s="31"/>
    </row>
    <row r="60" spans="1:29">
      <c r="A60" s="17">
        <v>5</v>
      </c>
      <c r="B60" s="17">
        <v>1</v>
      </c>
      <c r="C60" s="9"/>
      <c r="D60" s="72"/>
      <c r="E60" s="72"/>
      <c r="F60" s="9">
        <v>10</v>
      </c>
      <c r="G60" s="72"/>
      <c r="H60" s="30"/>
      <c r="I60" s="9"/>
      <c r="J60" s="72"/>
      <c r="K60" s="9"/>
      <c r="L60" s="72"/>
      <c r="M60" s="9">
        <v>10</v>
      </c>
      <c r="N60" s="9">
        <v>10</v>
      </c>
      <c r="O60" s="9"/>
      <c r="P60" s="9"/>
      <c r="Q60" s="9"/>
      <c r="R60" s="9"/>
      <c r="S60" s="72"/>
      <c r="T60" s="9"/>
      <c r="U60" s="9"/>
      <c r="V60" s="30"/>
      <c r="W60" s="30">
        <f t="shared" ref="W60:W70" si="20">MAX(C60:U60)</f>
        <v>10</v>
      </c>
      <c r="X60" s="30">
        <f t="shared" ref="X60:X70" si="21">MIN(C60:U60)</f>
        <v>10</v>
      </c>
      <c r="Y60" s="31">
        <f t="shared" ref="Y60:Y70" si="22">AVERAGE(C60:U60)</f>
        <v>10</v>
      </c>
      <c r="Z60" s="31">
        <f t="shared" ref="Z60:Z70" si="23">STDEV(C60:U60)</f>
        <v>0</v>
      </c>
      <c r="AA60" s="9" t="s">
        <v>85</v>
      </c>
      <c r="AB60" s="7">
        <v>10</v>
      </c>
      <c r="AC60" s="7" t="s">
        <v>33</v>
      </c>
    </row>
    <row r="61" spans="1:29">
      <c r="A61" s="17">
        <v>5</v>
      </c>
      <c r="B61" s="17">
        <v>2</v>
      </c>
      <c r="C61" s="9"/>
      <c r="D61" s="72"/>
      <c r="E61" s="72"/>
      <c r="F61" s="9">
        <v>8</v>
      </c>
      <c r="G61" s="72"/>
      <c r="H61" s="30"/>
      <c r="I61" s="9"/>
      <c r="J61" s="72"/>
      <c r="K61" s="9"/>
      <c r="L61" s="72"/>
      <c r="M61" s="9">
        <v>8</v>
      </c>
      <c r="N61" s="9">
        <v>8</v>
      </c>
      <c r="O61" s="9"/>
      <c r="P61" s="9"/>
      <c r="Q61" s="9"/>
      <c r="R61" s="9"/>
      <c r="S61" s="72"/>
      <c r="T61" s="9"/>
      <c r="U61" s="9"/>
      <c r="V61" s="30"/>
      <c r="W61" s="30">
        <f t="shared" si="20"/>
        <v>8</v>
      </c>
      <c r="X61" s="30">
        <f t="shared" si="21"/>
        <v>8</v>
      </c>
      <c r="Y61" s="31">
        <f t="shared" si="22"/>
        <v>8</v>
      </c>
      <c r="Z61" s="31">
        <f t="shared" si="23"/>
        <v>0</v>
      </c>
      <c r="AA61" s="7">
        <v>74951</v>
      </c>
      <c r="AB61" s="7">
        <v>8</v>
      </c>
    </row>
    <row r="62" spans="1:29">
      <c r="A62" s="17">
        <v>5</v>
      </c>
      <c r="B62" s="17">
        <v>3</v>
      </c>
      <c r="C62" s="9"/>
      <c r="D62" s="72"/>
      <c r="E62" s="72"/>
      <c r="F62" s="9">
        <v>8</v>
      </c>
      <c r="G62" s="72"/>
      <c r="H62" s="30"/>
      <c r="I62" s="9"/>
      <c r="J62" s="72"/>
      <c r="K62" s="9"/>
      <c r="L62" s="72"/>
      <c r="M62" s="9">
        <v>8</v>
      </c>
      <c r="N62" s="9">
        <v>9</v>
      </c>
      <c r="O62" s="9"/>
      <c r="P62" s="9"/>
      <c r="Q62" s="9"/>
      <c r="R62" s="9"/>
      <c r="S62" s="72"/>
      <c r="T62" s="9"/>
      <c r="U62" s="9"/>
      <c r="V62" s="30"/>
      <c r="W62" s="30">
        <f t="shared" si="20"/>
        <v>9</v>
      </c>
      <c r="X62" s="30">
        <f t="shared" si="21"/>
        <v>8</v>
      </c>
      <c r="Y62" s="31">
        <f t="shared" si="22"/>
        <v>8.3333333333333339</v>
      </c>
      <c r="Z62" s="31">
        <f t="shared" si="23"/>
        <v>0.57735026918962162</v>
      </c>
      <c r="AB62" s="7">
        <v>8</v>
      </c>
    </row>
    <row r="63" spans="1:29">
      <c r="A63" s="17">
        <v>5</v>
      </c>
      <c r="B63" s="17">
        <v>4</v>
      </c>
      <c r="C63" s="9"/>
      <c r="D63" s="72"/>
      <c r="E63" s="72"/>
      <c r="F63" s="9">
        <v>10</v>
      </c>
      <c r="G63" s="72"/>
      <c r="H63" s="30"/>
      <c r="I63" s="9"/>
      <c r="J63" s="72"/>
      <c r="K63" s="9"/>
      <c r="L63" s="72"/>
      <c r="M63" s="9">
        <v>10</v>
      </c>
      <c r="N63" s="9">
        <v>9</v>
      </c>
      <c r="O63" s="9"/>
      <c r="P63" s="9"/>
      <c r="Q63" s="9"/>
      <c r="R63" s="9"/>
      <c r="S63" s="72"/>
      <c r="T63" s="9"/>
      <c r="U63" s="9"/>
      <c r="V63" s="30"/>
      <c r="W63" s="30">
        <f t="shared" si="20"/>
        <v>10</v>
      </c>
      <c r="X63" s="30">
        <f t="shared" si="21"/>
        <v>9</v>
      </c>
      <c r="Y63" s="31">
        <f t="shared" si="22"/>
        <v>9.6666666666666661</v>
      </c>
      <c r="Z63" s="31">
        <f t="shared" si="23"/>
        <v>0.57735026918963395</v>
      </c>
      <c r="AB63" s="7">
        <v>10</v>
      </c>
    </row>
    <row r="64" spans="1:29">
      <c r="A64" s="17">
        <v>5</v>
      </c>
      <c r="B64" s="17">
        <v>5</v>
      </c>
      <c r="C64" s="9"/>
      <c r="D64" s="72"/>
      <c r="E64" s="72"/>
      <c r="F64" s="9">
        <v>10</v>
      </c>
      <c r="G64" s="72"/>
      <c r="H64" s="30"/>
      <c r="I64" s="9"/>
      <c r="J64" s="72"/>
      <c r="K64" s="9"/>
      <c r="L64" s="72"/>
      <c r="M64" s="9">
        <v>10</v>
      </c>
      <c r="N64" s="9">
        <v>9</v>
      </c>
      <c r="O64" s="9"/>
      <c r="P64" s="9"/>
      <c r="Q64" s="9"/>
      <c r="R64" s="9"/>
      <c r="S64" s="72"/>
      <c r="T64" s="9"/>
      <c r="U64" s="9"/>
      <c r="V64" s="30"/>
      <c r="W64" s="30">
        <f t="shared" si="20"/>
        <v>10</v>
      </c>
      <c r="X64" s="30">
        <f t="shared" si="21"/>
        <v>9</v>
      </c>
      <c r="Y64" s="31">
        <f t="shared" si="22"/>
        <v>9.6666666666666661</v>
      </c>
      <c r="Z64" s="31">
        <f t="shared" si="23"/>
        <v>0.57735026918963395</v>
      </c>
      <c r="AB64" s="7">
        <v>9</v>
      </c>
    </row>
    <row r="65" spans="1:29">
      <c r="A65" s="17">
        <v>5</v>
      </c>
      <c r="B65" s="17">
        <v>6</v>
      </c>
      <c r="C65" s="9"/>
      <c r="D65" s="72"/>
      <c r="E65" s="72"/>
      <c r="F65" s="9">
        <v>10</v>
      </c>
      <c r="G65" s="72"/>
      <c r="H65" s="30"/>
      <c r="I65" s="9"/>
      <c r="J65" s="72"/>
      <c r="K65" s="9"/>
      <c r="L65" s="72"/>
      <c r="M65" s="9">
        <v>10</v>
      </c>
      <c r="N65" s="9">
        <v>10</v>
      </c>
      <c r="O65" s="9"/>
      <c r="P65" s="9"/>
      <c r="Q65" s="9"/>
      <c r="R65" s="9"/>
      <c r="S65" s="72"/>
      <c r="T65" s="9"/>
      <c r="U65" s="9"/>
      <c r="V65" s="30"/>
      <c r="W65" s="30">
        <f t="shared" si="20"/>
        <v>10</v>
      </c>
      <c r="X65" s="30">
        <f t="shared" si="21"/>
        <v>10</v>
      </c>
      <c r="Y65" s="31">
        <f t="shared" si="22"/>
        <v>10</v>
      </c>
      <c r="Z65" s="31">
        <f t="shared" si="23"/>
        <v>0</v>
      </c>
      <c r="AB65" s="7">
        <v>9</v>
      </c>
    </row>
    <row r="66" spans="1:29">
      <c r="A66" s="17">
        <v>5</v>
      </c>
      <c r="B66" s="17">
        <v>7</v>
      </c>
      <c r="C66" s="9"/>
      <c r="D66" s="72"/>
      <c r="E66" s="72"/>
      <c r="F66" s="9">
        <v>9</v>
      </c>
      <c r="G66" s="72"/>
      <c r="H66" s="30"/>
      <c r="I66" s="9"/>
      <c r="J66" s="72"/>
      <c r="K66" s="9"/>
      <c r="L66" s="72"/>
      <c r="M66" s="9">
        <v>10</v>
      </c>
      <c r="N66" s="9">
        <v>9</v>
      </c>
      <c r="O66" s="9"/>
      <c r="P66" s="9"/>
      <c r="Q66" s="9"/>
      <c r="R66" s="9"/>
      <c r="S66" s="72"/>
      <c r="T66" s="9"/>
      <c r="U66" s="9"/>
      <c r="V66" s="30"/>
      <c r="W66" s="30">
        <f t="shared" si="20"/>
        <v>10</v>
      </c>
      <c r="X66" s="30">
        <f t="shared" si="21"/>
        <v>9</v>
      </c>
      <c r="Y66" s="31">
        <f t="shared" si="22"/>
        <v>9.3333333333333339</v>
      </c>
      <c r="Z66" s="31">
        <f t="shared" si="23"/>
        <v>0.57735026918963395</v>
      </c>
      <c r="AB66" s="7">
        <v>9</v>
      </c>
    </row>
    <row r="67" spans="1:29">
      <c r="A67" s="17">
        <v>5</v>
      </c>
      <c r="B67" s="17">
        <v>8</v>
      </c>
      <c r="C67" s="9"/>
      <c r="D67" s="72"/>
      <c r="E67" s="72"/>
      <c r="F67" s="9">
        <v>9</v>
      </c>
      <c r="G67" s="72"/>
      <c r="H67" s="30"/>
      <c r="I67" s="9"/>
      <c r="J67" s="72"/>
      <c r="K67" s="9"/>
      <c r="L67" s="72"/>
      <c r="M67" s="9">
        <v>10</v>
      </c>
      <c r="N67" s="9">
        <v>9</v>
      </c>
      <c r="O67" s="9"/>
      <c r="P67" s="9"/>
      <c r="Q67" s="9"/>
      <c r="R67" s="9"/>
      <c r="S67" s="72"/>
      <c r="T67" s="9"/>
      <c r="U67" s="9"/>
      <c r="V67" s="30"/>
      <c r="W67" s="30">
        <f t="shared" si="20"/>
        <v>10</v>
      </c>
      <c r="X67" s="30">
        <f t="shared" si="21"/>
        <v>9</v>
      </c>
      <c r="Y67" s="31">
        <f t="shared" si="22"/>
        <v>9.3333333333333339</v>
      </c>
      <c r="Z67" s="31">
        <f t="shared" si="23"/>
        <v>0.57735026918963395</v>
      </c>
      <c r="AB67" s="7">
        <v>9</v>
      </c>
    </row>
    <row r="68" spans="1:29">
      <c r="A68" s="17">
        <v>5</v>
      </c>
      <c r="B68" s="17">
        <v>9</v>
      </c>
      <c r="C68" s="9"/>
      <c r="D68" s="72"/>
      <c r="E68" s="72"/>
      <c r="F68" s="9">
        <v>10</v>
      </c>
      <c r="G68" s="72"/>
      <c r="H68" s="30"/>
      <c r="I68" s="9"/>
      <c r="J68" s="72"/>
      <c r="K68" s="9"/>
      <c r="L68" s="72"/>
      <c r="M68" s="9">
        <v>10</v>
      </c>
      <c r="N68" s="9">
        <v>10</v>
      </c>
      <c r="O68" s="9"/>
      <c r="P68" s="9"/>
      <c r="Q68" s="9"/>
      <c r="R68" s="9"/>
      <c r="S68" s="72"/>
      <c r="T68" s="9"/>
      <c r="U68" s="9"/>
      <c r="V68" s="30"/>
      <c r="W68" s="30">
        <f t="shared" si="20"/>
        <v>10</v>
      </c>
      <c r="X68" s="30">
        <f t="shared" si="21"/>
        <v>10</v>
      </c>
      <c r="Y68" s="31">
        <f t="shared" si="22"/>
        <v>10</v>
      </c>
      <c r="Z68" s="31">
        <f t="shared" si="23"/>
        <v>0</v>
      </c>
      <c r="AB68" s="7">
        <v>8</v>
      </c>
    </row>
    <row r="69" spans="1:29">
      <c r="A69" s="17">
        <v>5</v>
      </c>
      <c r="B69" s="17">
        <v>10</v>
      </c>
      <c r="C69" s="9"/>
      <c r="D69" s="72"/>
      <c r="E69" s="72"/>
      <c r="F69" s="9">
        <v>9</v>
      </c>
      <c r="G69" s="72"/>
      <c r="H69" s="30"/>
      <c r="I69" s="9"/>
      <c r="J69" s="72"/>
      <c r="K69" s="9"/>
      <c r="L69" s="72"/>
      <c r="M69" s="9">
        <v>8</v>
      </c>
      <c r="N69" s="9">
        <v>9</v>
      </c>
      <c r="O69" s="9"/>
      <c r="P69" s="9"/>
      <c r="Q69" s="9"/>
      <c r="R69" s="9"/>
      <c r="S69" s="72"/>
      <c r="T69" s="9"/>
      <c r="U69" s="9"/>
      <c r="V69" s="30"/>
      <c r="W69" s="30">
        <f t="shared" si="20"/>
        <v>9</v>
      </c>
      <c r="X69" s="30">
        <f t="shared" si="21"/>
        <v>8</v>
      </c>
      <c r="Y69" s="31">
        <f t="shared" si="22"/>
        <v>8.6666666666666661</v>
      </c>
      <c r="Z69" s="31">
        <f t="shared" si="23"/>
        <v>0.57735026918962162</v>
      </c>
      <c r="AB69" s="7">
        <v>8</v>
      </c>
    </row>
    <row r="70" spans="1:29" ht="22.5">
      <c r="B70" s="68" t="s">
        <v>25</v>
      </c>
      <c r="C70" s="31" t="str">
        <f t="shared" ref="C70:U70" si="24">IF(ISBLANK(C60),"",(C60*0.087+C61*0.193+C62*0.094+C63*0.169+C64*0.079+C65*0.079+C66*0.051+C67*0.083+C68*0.071+C69*0.094))</f>
        <v/>
      </c>
      <c r="D70" s="73" t="str">
        <f t="shared" si="24"/>
        <v/>
      </c>
      <c r="E70" s="72" t="str">
        <f t="shared" si="24"/>
        <v/>
      </c>
      <c r="F70" s="31">
        <f t="shared" si="24"/>
        <v>9.1980000000000004</v>
      </c>
      <c r="G70" s="73" t="str">
        <f t="shared" si="24"/>
        <v/>
      </c>
      <c r="H70" s="31" t="str">
        <f t="shared" si="24"/>
        <v/>
      </c>
      <c r="I70" s="31" t="str">
        <f t="shared" si="24"/>
        <v/>
      </c>
      <c r="J70" s="73" t="str">
        <f t="shared" si="24"/>
        <v/>
      </c>
      <c r="K70" s="31" t="str">
        <f t="shared" si="24"/>
        <v/>
      </c>
      <c r="L70" s="72" t="str">
        <f t="shared" si="24"/>
        <v/>
      </c>
      <c r="M70" s="31">
        <f t="shared" si="24"/>
        <v>9.2380000000000013</v>
      </c>
      <c r="N70" s="31">
        <f t="shared" si="24"/>
        <v>9.0440000000000005</v>
      </c>
      <c r="O70" s="31" t="str">
        <f t="shared" si="24"/>
        <v/>
      </c>
      <c r="P70" s="31" t="str">
        <f t="shared" si="24"/>
        <v/>
      </c>
      <c r="Q70" s="31" t="str">
        <f t="shared" si="24"/>
        <v/>
      </c>
      <c r="R70" s="31" t="str">
        <f t="shared" si="24"/>
        <v/>
      </c>
      <c r="S70" s="72" t="str">
        <f t="shared" si="24"/>
        <v/>
      </c>
      <c r="T70" s="31" t="str">
        <f t="shared" si="24"/>
        <v/>
      </c>
      <c r="U70" s="31" t="str">
        <f t="shared" si="24"/>
        <v/>
      </c>
      <c r="V70" s="19"/>
      <c r="W70" s="36">
        <f t="shared" si="20"/>
        <v>9.2380000000000013</v>
      </c>
      <c r="X70" s="36">
        <f t="shared" si="21"/>
        <v>9.0440000000000005</v>
      </c>
      <c r="Y70" s="36">
        <f t="shared" si="22"/>
        <v>9.16</v>
      </c>
      <c r="Z70" s="36">
        <f t="shared" si="23"/>
        <v>0.10243046421848087</v>
      </c>
      <c r="AA70" s="54"/>
      <c r="AB70" s="31">
        <f>IF(ISBLANK(AB60),"",(AB60*0.087+AB61*0.193+AB62*0.094+AB63*0.169+AB64*0.079+AB65*0.079+AB66*0.051+AB67*0.083+AB68*0.071+AB69*0.094))</f>
        <v>8.8040000000000003</v>
      </c>
      <c r="AC70" s="36">
        <v>8.74</v>
      </c>
    </row>
    <row r="71" spans="1:29">
      <c r="A71" s="17"/>
      <c r="B71" s="17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31"/>
      <c r="W71" s="36"/>
      <c r="X71" s="36"/>
      <c r="Y71" s="36"/>
      <c r="Z71" s="36"/>
      <c r="AB71" s="40"/>
      <c r="AC71" s="7">
        <v>0.26</v>
      </c>
    </row>
    <row r="72" spans="1:29">
      <c r="A72" s="17"/>
      <c r="B72" s="17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31"/>
      <c r="W72" s="32"/>
      <c r="X72" s="32"/>
      <c r="Y72" s="39"/>
      <c r="Z72" s="33"/>
    </row>
    <row r="73" spans="1:29">
      <c r="A73" s="17"/>
      <c r="B73" s="17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31"/>
      <c r="W73" s="32"/>
      <c r="X73" s="32"/>
      <c r="Y73" s="39"/>
      <c r="Z73" s="33"/>
    </row>
    <row r="74" spans="1:29">
      <c r="A74" s="17"/>
      <c r="B74" s="17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2"/>
      <c r="X74" s="32"/>
      <c r="Y74" s="39"/>
      <c r="Z74" s="33"/>
    </row>
    <row r="75" spans="1:29">
      <c r="A75" s="17"/>
      <c r="B75" s="17"/>
      <c r="C75" s="30"/>
      <c r="D75" s="9"/>
      <c r="E75" s="9"/>
      <c r="F75" s="9"/>
      <c r="G75" s="9"/>
      <c r="H75" s="30"/>
      <c r="J75" s="30"/>
      <c r="K75" s="30"/>
      <c r="L75" s="9"/>
      <c r="P75" s="30"/>
      <c r="Q75" s="30"/>
      <c r="R75" s="30"/>
      <c r="S75" s="30"/>
      <c r="T75" s="30"/>
      <c r="U75" s="30"/>
      <c r="V75" s="30"/>
      <c r="W75" s="32"/>
      <c r="X75" s="32"/>
      <c r="Y75" s="39"/>
      <c r="Z75" s="33"/>
    </row>
    <row r="76" spans="1:29">
      <c r="A76" s="17"/>
      <c r="B76" s="17"/>
      <c r="C76" s="9"/>
      <c r="D76" s="9"/>
      <c r="E76" s="9"/>
      <c r="F76" s="9"/>
      <c r="G76" s="9"/>
      <c r="H76" s="30"/>
      <c r="J76" s="30"/>
      <c r="K76" s="30"/>
      <c r="L76" s="9"/>
      <c r="P76" s="30"/>
      <c r="Q76" s="30"/>
      <c r="R76" s="30"/>
      <c r="S76" s="30"/>
      <c r="T76" s="30"/>
      <c r="U76" s="30"/>
      <c r="V76" s="30"/>
      <c r="W76" s="32"/>
      <c r="X76" s="32"/>
      <c r="Y76" s="39"/>
      <c r="Z76" s="33"/>
    </row>
    <row r="77" spans="1:29">
      <c r="A77" s="17"/>
      <c r="B77" s="17"/>
      <c r="C77" s="9"/>
      <c r="D77" s="9"/>
      <c r="E77" s="9"/>
      <c r="F77" s="9"/>
      <c r="G77" s="9"/>
      <c r="H77" s="30"/>
      <c r="J77" s="30"/>
      <c r="K77" s="30"/>
      <c r="L77" s="9"/>
      <c r="P77" s="30"/>
      <c r="Q77" s="30"/>
      <c r="R77" s="30"/>
      <c r="S77" s="30"/>
      <c r="T77" s="30"/>
      <c r="U77" s="30"/>
      <c r="V77" s="30"/>
      <c r="W77" s="32"/>
      <c r="X77" s="32"/>
      <c r="Y77" s="39"/>
      <c r="Z77" s="33"/>
    </row>
    <row r="78" spans="1:29">
      <c r="A78" s="17"/>
      <c r="B78" s="17"/>
      <c r="C78" s="9"/>
      <c r="D78" s="9"/>
      <c r="E78" s="9"/>
      <c r="F78" s="9"/>
      <c r="G78" s="9"/>
      <c r="H78" s="30"/>
      <c r="J78" s="30"/>
      <c r="K78" s="30"/>
      <c r="L78" s="9"/>
      <c r="P78" s="30"/>
      <c r="Q78" s="30"/>
      <c r="R78" s="30"/>
      <c r="S78" s="30"/>
      <c r="T78" s="30"/>
      <c r="U78" s="30"/>
      <c r="V78" s="30"/>
      <c r="W78" s="32"/>
      <c r="X78" s="32"/>
      <c r="Y78" s="39"/>
      <c r="Z78" s="33"/>
    </row>
    <row r="79" spans="1:29">
      <c r="A79" s="17"/>
      <c r="B79" s="17"/>
      <c r="C79" s="9"/>
      <c r="D79" s="9"/>
      <c r="E79" s="30"/>
      <c r="F79" s="9"/>
      <c r="G79" s="9"/>
      <c r="H79" s="30"/>
      <c r="J79" s="30"/>
      <c r="K79" s="30"/>
      <c r="L79" s="9"/>
      <c r="P79" s="30"/>
      <c r="Q79" s="30"/>
      <c r="R79" s="30"/>
      <c r="S79" s="30"/>
      <c r="T79" s="30"/>
      <c r="U79" s="30"/>
      <c r="V79" s="30"/>
      <c r="W79" s="32"/>
      <c r="X79" s="32"/>
      <c r="Y79" s="39"/>
      <c r="Z79" s="33"/>
    </row>
    <row r="80" spans="1:29">
      <c r="A80" s="17"/>
      <c r="B80" s="17"/>
      <c r="C80" s="9"/>
      <c r="D80" s="9"/>
      <c r="E80" s="30"/>
      <c r="F80" s="9"/>
      <c r="G80" s="9"/>
      <c r="H80" s="30"/>
      <c r="J80" s="30"/>
      <c r="K80" s="30"/>
      <c r="L80" s="9"/>
      <c r="P80" s="30"/>
      <c r="Q80" s="30"/>
      <c r="R80" s="30"/>
      <c r="S80" s="30"/>
      <c r="T80" s="30"/>
      <c r="U80" s="30"/>
      <c r="V80" s="30"/>
      <c r="W80" s="32"/>
      <c r="X80" s="32"/>
      <c r="Y80" s="39"/>
      <c r="Z80" s="33"/>
    </row>
    <row r="81" spans="1:28">
      <c r="A81" s="17"/>
      <c r="B81" s="17"/>
      <c r="C81" s="9"/>
      <c r="D81" s="9"/>
      <c r="E81" s="30"/>
      <c r="F81" s="9"/>
      <c r="G81" s="9"/>
      <c r="H81" s="30"/>
      <c r="J81" s="30"/>
      <c r="K81" s="30"/>
      <c r="L81" s="9"/>
      <c r="P81" s="30"/>
      <c r="Q81" s="30"/>
      <c r="R81" s="30"/>
      <c r="S81" s="30"/>
      <c r="T81" s="30"/>
      <c r="U81" s="30"/>
      <c r="V81" s="30"/>
      <c r="W81" s="32"/>
      <c r="X81" s="32"/>
      <c r="Y81" s="39"/>
      <c r="Z81" s="33"/>
    </row>
    <row r="82" spans="1:28">
      <c r="A82" s="17"/>
      <c r="B82" s="17"/>
      <c r="C82" s="9"/>
      <c r="D82" s="9"/>
      <c r="E82" s="30"/>
      <c r="F82" s="9"/>
      <c r="G82" s="9"/>
      <c r="H82" s="30"/>
      <c r="J82" s="30"/>
      <c r="K82" s="30"/>
      <c r="L82" s="9"/>
      <c r="P82" s="30"/>
      <c r="Q82" s="30"/>
      <c r="R82" s="30"/>
      <c r="S82" s="30"/>
      <c r="T82" s="30"/>
      <c r="U82" s="30"/>
      <c r="V82" s="30"/>
      <c r="W82" s="32"/>
      <c r="X82" s="32"/>
      <c r="Y82" s="39"/>
      <c r="Z82" s="33"/>
    </row>
    <row r="83" spans="1:28">
      <c r="A83" s="17"/>
      <c r="B83" s="17"/>
      <c r="C83" s="9"/>
      <c r="D83" s="9"/>
      <c r="E83" s="30"/>
      <c r="F83" s="9"/>
      <c r="G83" s="9"/>
      <c r="H83" s="30"/>
      <c r="J83" s="30"/>
      <c r="K83" s="30"/>
      <c r="L83" s="9"/>
      <c r="P83" s="30"/>
      <c r="Q83" s="30"/>
      <c r="R83" s="30"/>
      <c r="S83" s="30"/>
      <c r="T83" s="30"/>
      <c r="U83" s="30"/>
      <c r="V83" s="30"/>
      <c r="W83" s="32"/>
      <c r="X83" s="32"/>
      <c r="Y83" s="39"/>
      <c r="Z83" s="33"/>
    </row>
    <row r="84" spans="1:28">
      <c r="A84" s="17"/>
      <c r="B84" s="17"/>
      <c r="C84" s="9"/>
      <c r="D84" s="9"/>
      <c r="E84" s="30"/>
      <c r="F84" s="9"/>
      <c r="G84" s="9"/>
      <c r="H84" s="30"/>
      <c r="J84" s="30"/>
      <c r="K84" s="30"/>
      <c r="L84" s="9"/>
      <c r="P84" s="30"/>
      <c r="Q84" s="30"/>
      <c r="R84" s="30"/>
      <c r="S84" s="30"/>
      <c r="T84" s="30"/>
      <c r="U84" s="30"/>
      <c r="V84" s="30"/>
      <c r="W84" s="32"/>
      <c r="X84" s="32"/>
      <c r="Y84" s="39"/>
      <c r="Z84" s="33"/>
    </row>
    <row r="85" spans="1:28">
      <c r="B85" s="5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9"/>
      <c r="X85" s="39"/>
      <c r="Y85" s="39"/>
      <c r="Z85" s="33"/>
      <c r="AB85" s="36"/>
    </row>
    <row r="86" spans="1:28">
      <c r="B86" s="17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</row>
    <row r="102" spans="1:26">
      <c r="A102" s="17"/>
      <c r="B102" s="17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2"/>
      <c r="X102" s="32"/>
      <c r="Y102" s="39"/>
      <c r="Z102" s="33"/>
    </row>
    <row r="103" spans="1:26">
      <c r="A103" s="17"/>
      <c r="B103" s="17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2"/>
      <c r="X103" s="32"/>
      <c r="Y103" s="39"/>
      <c r="Z103" s="33"/>
    </row>
    <row r="104" spans="1:26">
      <c r="A104" s="17"/>
      <c r="B104" s="17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2"/>
      <c r="X104" s="32"/>
      <c r="Y104" s="39"/>
      <c r="Z104" s="33"/>
    </row>
    <row r="105" spans="1:26">
      <c r="A105" s="17"/>
      <c r="B105" s="17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2"/>
      <c r="X105" s="32"/>
      <c r="Y105" s="39"/>
      <c r="Z105" s="33"/>
    </row>
    <row r="113" spans="9:21" ht="15"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</row>
    <row r="114" spans="9:21" ht="15"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</sheetData>
  <mergeCells count="3">
    <mergeCell ref="A1:Z1"/>
    <mergeCell ref="A2:Z2"/>
    <mergeCell ref="A4:Z4"/>
  </mergeCells>
  <phoneticPr fontId="0" type="noConversion"/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E230"/>
  <sheetViews>
    <sheetView zoomScaleNormal="100" workbookViewId="0">
      <pane ySplit="6" topLeftCell="A7" activePane="bottomLeft" state="frozen"/>
      <selection sqref="A1:Z1"/>
      <selection pane="bottomLeft" sqref="A1:Z1"/>
    </sheetView>
  </sheetViews>
  <sheetFormatPr defaultColWidth="8.7109375" defaultRowHeight="12.75"/>
  <cols>
    <col min="1" max="1" width="6.140625" bestFit="1" customWidth="1"/>
    <col min="2" max="2" width="8.7109375" customWidth="1"/>
    <col min="3" max="4" width="5" style="7" hidden="1" customWidth="1"/>
    <col min="5" max="7" width="5" style="7" customWidth="1"/>
    <col min="8" max="11" width="5" style="7" hidden="1" customWidth="1"/>
    <col min="12" max="14" width="5" style="7" customWidth="1"/>
    <col min="15" max="18" width="5" style="7" hidden="1" customWidth="1"/>
    <col min="19" max="19" width="5" style="7" customWidth="1"/>
    <col min="20" max="21" width="5" style="7" hidden="1" customWidth="1"/>
    <col min="22" max="22" width="1.5703125" style="7" customWidth="1"/>
    <col min="23" max="23" width="5.42578125" style="34" customWidth="1"/>
    <col min="24" max="24" width="4.85546875" style="34" customWidth="1"/>
    <col min="25" max="25" width="5.140625" style="7" customWidth="1"/>
    <col min="26" max="26" width="6.5703125" style="7" customWidth="1"/>
    <col min="27" max="27" width="1" customWidth="1"/>
    <col min="28" max="28" width="7.140625" style="7" customWidth="1"/>
    <col min="29" max="29" width="6.5703125" style="34" bestFit="1" customWidth="1"/>
    <col min="30" max="30" width="6.42578125" style="36" bestFit="1" customWidth="1"/>
    <col min="31" max="31" width="4" style="86" customWidth="1"/>
  </cols>
  <sheetData>
    <row r="1" spans="1:31" ht="15.75">
      <c r="A1" s="94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</row>
    <row r="2" spans="1:31" ht="15.75">
      <c r="A2" s="96" t="s">
        <v>67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31" ht="15.75">
      <c r="A3" s="11" t="s">
        <v>1</v>
      </c>
      <c r="B3" s="1"/>
      <c r="AA3" s="5"/>
    </row>
    <row r="4" spans="1:31">
      <c r="A4" s="99" t="s">
        <v>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5"/>
    </row>
    <row r="5" spans="1:31" ht="62.25" hidden="1">
      <c r="A5" s="1" t="s">
        <v>1</v>
      </c>
      <c r="B5" s="1"/>
      <c r="C5" s="66" t="s">
        <v>55</v>
      </c>
      <c r="D5" s="66" t="s">
        <v>37</v>
      </c>
      <c r="E5" s="66" t="s">
        <v>44</v>
      </c>
      <c r="F5" s="66" t="s">
        <v>48</v>
      </c>
      <c r="G5" s="66" t="s">
        <v>36</v>
      </c>
      <c r="H5" s="66" t="s">
        <v>35</v>
      </c>
      <c r="I5" s="66" t="s">
        <v>56</v>
      </c>
      <c r="J5" s="66" t="s">
        <v>40</v>
      </c>
      <c r="K5" s="66"/>
      <c r="L5" s="66" t="s">
        <v>47</v>
      </c>
      <c r="M5" s="66" t="s">
        <v>38</v>
      </c>
      <c r="N5" s="66" t="s">
        <v>34</v>
      </c>
      <c r="O5" s="66" t="s">
        <v>45</v>
      </c>
      <c r="P5" s="66" t="s">
        <v>46</v>
      </c>
      <c r="Q5" s="66" t="s">
        <v>65</v>
      </c>
      <c r="R5" s="66" t="s">
        <v>57</v>
      </c>
      <c r="S5" s="66" t="s">
        <v>66</v>
      </c>
      <c r="T5" s="66"/>
      <c r="U5" s="66"/>
      <c r="AA5" s="5"/>
      <c r="AB5" s="8" t="s">
        <v>31</v>
      </c>
      <c r="AC5" s="69" t="s">
        <v>31</v>
      </c>
      <c r="AD5" s="48" t="s">
        <v>31</v>
      </c>
    </row>
    <row r="6" spans="1:31">
      <c r="A6" s="6" t="s">
        <v>9</v>
      </c>
      <c r="B6" s="20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34</v>
      </c>
      <c r="O6" s="6">
        <v>35</v>
      </c>
      <c r="P6" s="6">
        <v>36</v>
      </c>
      <c r="Q6" s="6">
        <v>37</v>
      </c>
      <c r="R6" s="6">
        <v>38</v>
      </c>
      <c r="S6" s="6">
        <v>39</v>
      </c>
      <c r="T6" s="6">
        <v>40</v>
      </c>
      <c r="U6" s="6">
        <v>41</v>
      </c>
      <c r="V6" s="6" t="s">
        <v>1</v>
      </c>
      <c r="W6" s="29" t="s">
        <v>4</v>
      </c>
      <c r="X6" s="29" t="s">
        <v>5</v>
      </c>
      <c r="Y6" s="6" t="s">
        <v>6</v>
      </c>
      <c r="Z6" s="6" t="s">
        <v>7</v>
      </c>
      <c r="AB6" s="8" t="s">
        <v>28</v>
      </c>
      <c r="AC6" s="69" t="s">
        <v>26</v>
      </c>
      <c r="AD6" s="48" t="s">
        <v>41</v>
      </c>
      <c r="AE6" s="91" t="s">
        <v>77</v>
      </c>
    </row>
    <row r="7" spans="1:31">
      <c r="A7" s="6"/>
      <c r="B7" s="21"/>
      <c r="K7"/>
      <c r="R7"/>
      <c r="S7"/>
      <c r="T7"/>
      <c r="V7"/>
      <c r="W7" s="47"/>
      <c r="X7" s="47"/>
      <c r="Y7" s="27"/>
      <c r="Z7" s="26"/>
      <c r="AA7" s="54"/>
      <c r="AB7" s="57"/>
      <c r="AC7" s="70"/>
      <c r="AD7" s="71"/>
    </row>
    <row r="8" spans="1:31">
      <c r="A8" s="25" t="s">
        <v>19</v>
      </c>
      <c r="B8" s="3" t="s">
        <v>13</v>
      </c>
      <c r="C8" s="35"/>
      <c r="D8" s="35"/>
      <c r="E8" s="77"/>
      <c r="F8" s="35">
        <v>7</v>
      </c>
      <c r="G8" s="77"/>
      <c r="H8" s="35"/>
      <c r="I8" s="35"/>
      <c r="J8" s="35"/>
      <c r="K8" s="35"/>
      <c r="L8" s="35">
        <v>6</v>
      </c>
      <c r="M8" s="35">
        <v>6</v>
      </c>
      <c r="N8" s="35">
        <v>6</v>
      </c>
      <c r="O8" s="35"/>
      <c r="P8" s="35"/>
      <c r="Q8" s="35"/>
      <c r="R8" s="35"/>
      <c r="S8" s="77"/>
      <c r="T8" s="35"/>
      <c r="V8" s="15"/>
      <c r="W8" s="47">
        <f>MAX(C8:U8)</f>
        <v>7</v>
      </c>
      <c r="X8" s="47">
        <f>MIN(C8:U8)</f>
        <v>6</v>
      </c>
      <c r="Y8" s="27">
        <f>AVERAGE(C8:U8)</f>
        <v>6.25</v>
      </c>
      <c r="Z8" s="26">
        <f>STDEV(C8:U8)</f>
        <v>0.5</v>
      </c>
      <c r="AA8" s="54"/>
      <c r="AB8" s="7" t="s">
        <v>68</v>
      </c>
      <c r="AC8" s="34">
        <v>6.4</v>
      </c>
      <c r="AD8" s="36">
        <v>0.87</v>
      </c>
      <c r="AE8" s="86">
        <v>37</v>
      </c>
    </row>
    <row r="9" spans="1:31">
      <c r="A9" s="25" t="s">
        <v>19</v>
      </c>
      <c r="B9" s="3" t="s">
        <v>12</v>
      </c>
      <c r="C9" s="35"/>
      <c r="D9" s="35"/>
      <c r="E9" s="77"/>
      <c r="F9" s="35">
        <v>9</v>
      </c>
      <c r="G9" s="77"/>
      <c r="H9" s="35"/>
      <c r="I9" s="35"/>
      <c r="J9" s="35"/>
      <c r="K9" s="35"/>
      <c r="L9" s="35">
        <v>8</v>
      </c>
      <c r="M9" s="35">
        <v>9</v>
      </c>
      <c r="N9" s="35">
        <v>9</v>
      </c>
      <c r="O9" s="35"/>
      <c r="P9" s="35"/>
      <c r="Q9" s="35"/>
      <c r="R9" s="35"/>
      <c r="S9" s="77"/>
      <c r="T9" s="35"/>
      <c r="V9" s="15"/>
      <c r="W9" s="47">
        <f>MAX(C9:U9)</f>
        <v>9</v>
      </c>
      <c r="X9" s="47">
        <f>MIN(C9:U9)</f>
        <v>8</v>
      </c>
      <c r="Y9" s="27">
        <f>AVERAGE(C9:U9)</f>
        <v>8.75</v>
      </c>
      <c r="Z9" s="26">
        <f>STDEV(C9:U9)</f>
        <v>0.5</v>
      </c>
      <c r="AA9" s="54"/>
      <c r="AC9" s="34">
        <v>8.5</v>
      </c>
      <c r="AD9" s="36">
        <v>0.56000000000000005</v>
      </c>
    </row>
    <row r="10" spans="1:31">
      <c r="A10" s="25" t="s">
        <v>19</v>
      </c>
      <c r="B10" s="3" t="s">
        <v>11</v>
      </c>
      <c r="C10" s="35"/>
      <c r="D10" s="35"/>
      <c r="E10" s="77"/>
      <c r="F10" s="35">
        <v>6</v>
      </c>
      <c r="G10" s="77"/>
      <c r="H10" s="35"/>
      <c r="I10" s="35"/>
      <c r="J10" s="35"/>
      <c r="K10" s="35"/>
      <c r="L10" s="35">
        <v>6</v>
      </c>
      <c r="M10" s="35">
        <v>6</v>
      </c>
      <c r="N10" s="35">
        <v>6</v>
      </c>
      <c r="O10" s="35"/>
      <c r="P10" s="35"/>
      <c r="Q10" s="35"/>
      <c r="R10" s="35"/>
      <c r="S10" s="77"/>
      <c r="T10" s="35"/>
      <c r="V10" s="15"/>
      <c r="W10" s="47">
        <f>MAX(C10:U10)</f>
        <v>6</v>
      </c>
      <c r="X10" s="47">
        <f>MIN(C10:U10)</f>
        <v>6</v>
      </c>
      <c r="Y10" s="27">
        <f>AVERAGE(C10:U10)</f>
        <v>6</v>
      </c>
      <c r="Z10" s="26">
        <f>STDEV(C10:U10)</f>
        <v>0</v>
      </c>
      <c r="AA10" s="54"/>
      <c r="AC10" s="34">
        <v>6</v>
      </c>
      <c r="AD10" s="36">
        <v>0.28999999999999998</v>
      </c>
    </row>
    <row r="11" spans="1:31">
      <c r="A11" s="25" t="s">
        <v>19</v>
      </c>
      <c r="B11" s="3" t="s">
        <v>24</v>
      </c>
      <c r="C11" s="34"/>
      <c r="D11" s="34"/>
      <c r="E11" s="77"/>
      <c r="F11" s="34">
        <v>9.9</v>
      </c>
      <c r="G11" s="78"/>
      <c r="H11" s="34"/>
      <c r="I11" s="34"/>
      <c r="J11" s="34"/>
      <c r="K11" s="34"/>
      <c r="L11" s="34">
        <v>9.8000000000000007</v>
      </c>
      <c r="M11" s="34">
        <v>9.9</v>
      </c>
      <c r="N11" s="34">
        <v>9.9</v>
      </c>
      <c r="O11" s="34"/>
      <c r="P11" s="34"/>
      <c r="Q11" s="34"/>
      <c r="R11" s="34"/>
      <c r="S11" s="77"/>
      <c r="T11" s="34"/>
      <c r="V11" s="15"/>
      <c r="W11" s="47">
        <f>MAX(C11:U11)</f>
        <v>9.9</v>
      </c>
      <c r="X11" s="47">
        <f>MIN(C11:U11)</f>
        <v>9.8000000000000007</v>
      </c>
      <c r="Y11" s="27">
        <f>AVERAGE(C11:U11)</f>
        <v>9.875</v>
      </c>
      <c r="Z11" s="26">
        <f>STDEV(C11:U11)</f>
        <v>4.9999999999999822E-2</v>
      </c>
      <c r="AA11" s="54"/>
      <c r="AC11" s="34">
        <v>9.8800000000000008</v>
      </c>
      <c r="AD11" s="36">
        <v>4.2000000000000003E-2</v>
      </c>
    </row>
    <row r="12" spans="1:31">
      <c r="B12" s="22"/>
      <c r="C12" s="34"/>
      <c r="D12" s="34"/>
      <c r="E12" s="77"/>
      <c r="F12" s="34"/>
      <c r="G12" s="78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77"/>
      <c r="T12" s="34"/>
      <c r="V12" s="15"/>
      <c r="W12" s="47"/>
      <c r="X12" s="47"/>
      <c r="Y12" s="27"/>
      <c r="Z12" s="26"/>
      <c r="AA12" s="54"/>
    </row>
    <row r="13" spans="1:31">
      <c r="A13" s="25" t="s">
        <v>20</v>
      </c>
      <c r="B13" s="3" t="s">
        <v>13</v>
      </c>
      <c r="C13" s="35"/>
      <c r="D13" s="35"/>
      <c r="E13" s="77"/>
      <c r="F13" s="35">
        <v>8</v>
      </c>
      <c r="G13" s="77"/>
      <c r="H13" s="35"/>
      <c r="I13" s="35"/>
      <c r="J13" s="35"/>
      <c r="K13" s="35"/>
      <c r="L13" s="35">
        <v>8</v>
      </c>
      <c r="M13" s="35">
        <v>8</v>
      </c>
      <c r="N13" s="35">
        <v>7</v>
      </c>
      <c r="O13" s="35"/>
      <c r="P13" s="35"/>
      <c r="Q13" s="35"/>
      <c r="R13" s="35"/>
      <c r="S13" s="77"/>
      <c r="T13" s="35"/>
      <c r="V13" s="15"/>
      <c r="W13" s="47">
        <f>MAX(C13:U13)</f>
        <v>8</v>
      </c>
      <c r="X13" s="47">
        <f>MIN(C13:U13)</f>
        <v>7</v>
      </c>
      <c r="Y13" s="27">
        <f>AVERAGE(C13:U13)</f>
        <v>7.75</v>
      </c>
      <c r="Z13" s="26">
        <f>STDEV(C13:U13)</f>
        <v>0.5</v>
      </c>
      <c r="AA13" s="54"/>
      <c r="AB13" s="7" t="s">
        <v>53</v>
      </c>
      <c r="AC13" s="34">
        <v>7.4</v>
      </c>
      <c r="AD13" s="36">
        <v>0.5</v>
      </c>
      <c r="AE13" s="86">
        <v>34</v>
      </c>
    </row>
    <row r="14" spans="1:31">
      <c r="A14" s="25" t="s">
        <v>20</v>
      </c>
      <c r="B14" s="3" t="s">
        <v>12</v>
      </c>
      <c r="C14" s="35"/>
      <c r="D14" s="35"/>
      <c r="E14" s="77"/>
      <c r="F14" s="35">
        <v>9</v>
      </c>
      <c r="G14" s="77"/>
      <c r="H14" s="35"/>
      <c r="I14" s="35"/>
      <c r="J14" s="35"/>
      <c r="K14" s="35"/>
      <c r="L14" s="35">
        <v>9</v>
      </c>
      <c r="M14" s="35">
        <v>9</v>
      </c>
      <c r="N14" s="35">
        <v>9</v>
      </c>
      <c r="O14" s="35"/>
      <c r="P14" s="35"/>
      <c r="Q14" s="35"/>
      <c r="R14" s="35"/>
      <c r="S14" s="77"/>
      <c r="T14" s="35"/>
      <c r="V14" s="15"/>
      <c r="W14" s="47">
        <f>MAX(C14:U14)</f>
        <v>9</v>
      </c>
      <c r="X14" s="47">
        <f>MIN(C14:U14)</f>
        <v>9</v>
      </c>
      <c r="Y14" s="27">
        <f>AVERAGE(C14:U14)</f>
        <v>9</v>
      </c>
      <c r="Z14" s="26">
        <f>STDEV(C14:U14)</f>
        <v>0</v>
      </c>
      <c r="AA14" s="54"/>
      <c r="AC14" s="34">
        <v>9.1999999999999993</v>
      </c>
      <c r="AD14" s="36">
        <v>0.43</v>
      </c>
    </row>
    <row r="15" spans="1:31">
      <c r="A15" s="25" t="s">
        <v>20</v>
      </c>
      <c r="B15" s="3" t="s">
        <v>11</v>
      </c>
      <c r="C15" s="35"/>
      <c r="D15" s="35"/>
      <c r="E15" s="77"/>
      <c r="F15" s="35">
        <v>6</v>
      </c>
      <c r="G15" s="77"/>
      <c r="H15" s="35"/>
      <c r="I15" s="35"/>
      <c r="J15" s="35"/>
      <c r="K15" s="35"/>
      <c r="L15" s="35">
        <v>6</v>
      </c>
      <c r="M15" s="35">
        <v>6</v>
      </c>
      <c r="N15" s="35">
        <v>6</v>
      </c>
      <c r="O15" s="35"/>
      <c r="P15" s="35"/>
      <c r="Q15" s="35"/>
      <c r="R15" s="35"/>
      <c r="S15" s="77"/>
      <c r="T15" s="35"/>
      <c r="V15" s="15"/>
      <c r="W15" s="47">
        <f>MAX(C15:U15)</f>
        <v>6</v>
      </c>
      <c r="X15" s="47">
        <f>MIN(C15:U15)</f>
        <v>6</v>
      </c>
      <c r="Y15" s="27">
        <f>AVERAGE(C15:U15)</f>
        <v>6</v>
      </c>
      <c r="Z15" s="26">
        <f>STDEV(C15:U15)</f>
        <v>0</v>
      </c>
      <c r="AA15" s="54"/>
      <c r="AC15" s="34">
        <v>6.1</v>
      </c>
      <c r="AD15" s="36">
        <v>0.34</v>
      </c>
    </row>
    <row r="16" spans="1:31">
      <c r="A16" s="25" t="s">
        <v>20</v>
      </c>
      <c r="B16" s="3" t="s">
        <v>24</v>
      </c>
      <c r="C16" s="34"/>
      <c r="D16" s="34"/>
      <c r="E16" s="77"/>
      <c r="F16" s="34">
        <v>9.9</v>
      </c>
      <c r="G16" s="78"/>
      <c r="H16" s="34"/>
      <c r="I16" s="34"/>
      <c r="J16" s="34"/>
      <c r="K16" s="34"/>
      <c r="L16" s="34">
        <v>9.9</v>
      </c>
      <c r="M16" s="34">
        <v>9.9</v>
      </c>
      <c r="N16" s="34">
        <v>9.9</v>
      </c>
      <c r="O16" s="34"/>
      <c r="P16" s="34"/>
      <c r="Q16" s="34"/>
      <c r="R16" s="34"/>
      <c r="S16" s="77"/>
      <c r="T16" s="34"/>
      <c r="V16" s="15"/>
      <c r="W16" s="47">
        <f>MAX(C16:U16)</f>
        <v>9.9</v>
      </c>
      <c r="X16" s="47">
        <f>MIN(C16:U16)</f>
        <v>9.9</v>
      </c>
      <c r="Y16" s="27">
        <f>AVERAGE(C16:U16)</f>
        <v>9.9</v>
      </c>
      <c r="Z16" s="26">
        <f>STDEV(C16:U16)</f>
        <v>0</v>
      </c>
      <c r="AA16" s="54"/>
      <c r="AC16" s="34">
        <v>9.9</v>
      </c>
      <c r="AD16" s="36">
        <v>1.7000000000000001E-2</v>
      </c>
    </row>
    <row r="17" spans="1:31">
      <c r="B17" s="3"/>
      <c r="C17" s="34"/>
      <c r="D17" s="34"/>
      <c r="E17" s="77"/>
      <c r="F17" s="34"/>
      <c r="G17" s="78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77"/>
      <c r="T17" s="34"/>
      <c r="V17" s="15"/>
      <c r="W17" s="47"/>
      <c r="X17" s="47"/>
      <c r="Y17" s="27"/>
      <c r="Z17" s="26"/>
      <c r="AA17" s="54"/>
    </row>
    <row r="18" spans="1:31">
      <c r="A18" s="25" t="s">
        <v>21</v>
      </c>
      <c r="B18" s="3" t="s">
        <v>13</v>
      </c>
      <c r="C18" s="35"/>
      <c r="D18" s="35"/>
      <c r="E18" s="77"/>
      <c r="F18" s="35">
        <v>8</v>
      </c>
      <c r="G18" s="77"/>
      <c r="H18" s="35"/>
      <c r="I18" s="35"/>
      <c r="J18" s="35"/>
      <c r="K18" s="35"/>
      <c r="L18" s="35">
        <v>9</v>
      </c>
      <c r="M18" s="35">
        <v>8</v>
      </c>
      <c r="N18" s="35">
        <v>8</v>
      </c>
      <c r="O18" s="35"/>
      <c r="P18" s="35"/>
      <c r="Q18" s="35"/>
      <c r="R18" s="35"/>
      <c r="S18" s="77"/>
      <c r="T18" s="35"/>
      <c r="V18" s="15"/>
      <c r="W18" s="47">
        <f>MAX(C18:U18)</f>
        <v>9</v>
      </c>
      <c r="X18" s="47">
        <f>MIN(C18:U18)</f>
        <v>8</v>
      </c>
      <c r="Y18" s="27">
        <f>AVERAGE(C18:U18)</f>
        <v>8.25</v>
      </c>
      <c r="Z18" s="26">
        <f>STDEV(C18:U18)</f>
        <v>0.5</v>
      </c>
      <c r="AA18" s="54"/>
      <c r="AB18" s="7" t="s">
        <v>69</v>
      </c>
      <c r="AC18" s="34">
        <v>8.1999999999999993</v>
      </c>
      <c r="AD18" s="36">
        <v>0.83</v>
      </c>
      <c r="AE18" s="86">
        <v>33</v>
      </c>
    </row>
    <row r="19" spans="1:31">
      <c r="A19" s="25" t="s">
        <v>21</v>
      </c>
      <c r="B19" s="3" t="s">
        <v>12</v>
      </c>
      <c r="C19" s="35"/>
      <c r="D19" s="35"/>
      <c r="E19" s="77"/>
      <c r="F19" s="35">
        <v>9</v>
      </c>
      <c r="G19" s="77"/>
      <c r="H19" s="35"/>
      <c r="I19" s="35"/>
      <c r="J19" s="35"/>
      <c r="K19" s="35"/>
      <c r="L19" s="35">
        <v>9</v>
      </c>
      <c r="M19" s="35">
        <v>10</v>
      </c>
      <c r="N19" s="35">
        <v>8</v>
      </c>
      <c r="O19" s="35"/>
      <c r="P19" s="35"/>
      <c r="Q19" s="35"/>
      <c r="R19" s="35"/>
      <c r="S19" s="77"/>
      <c r="T19" s="35"/>
      <c r="V19" s="15"/>
      <c r="W19" s="47">
        <f>MAX(C19:U19)</f>
        <v>10</v>
      </c>
      <c r="X19" s="47">
        <f>MIN(C19:U19)</f>
        <v>8</v>
      </c>
      <c r="Y19" s="27">
        <f>AVERAGE(C19:U19)</f>
        <v>9</v>
      </c>
      <c r="Z19" s="26">
        <f>STDEV(C19:U19)</f>
        <v>0.81649658092772603</v>
      </c>
      <c r="AA19" s="54"/>
      <c r="AC19" s="34">
        <v>9.5</v>
      </c>
      <c r="AD19" s="36">
        <v>0.51</v>
      </c>
    </row>
    <row r="20" spans="1:31">
      <c r="A20" s="25" t="s">
        <v>21</v>
      </c>
      <c r="B20" s="3" t="s">
        <v>11</v>
      </c>
      <c r="C20" s="35"/>
      <c r="D20" s="35"/>
      <c r="E20" s="77"/>
      <c r="F20" s="35">
        <v>6</v>
      </c>
      <c r="G20" s="77"/>
      <c r="H20" s="35"/>
      <c r="I20" s="35"/>
      <c r="J20" s="35"/>
      <c r="K20" s="35"/>
      <c r="L20" s="35">
        <v>7</v>
      </c>
      <c r="M20" s="35">
        <v>7</v>
      </c>
      <c r="N20" s="35">
        <v>7</v>
      </c>
      <c r="O20" s="35"/>
      <c r="P20" s="35"/>
      <c r="Q20" s="35"/>
      <c r="R20" s="35"/>
      <c r="S20" s="77"/>
      <c r="T20" s="35"/>
      <c r="V20" s="15"/>
      <c r="W20" s="47">
        <f>MAX(C20:U20)</f>
        <v>7</v>
      </c>
      <c r="X20" s="47">
        <f>MIN(C20:U20)</f>
        <v>6</v>
      </c>
      <c r="Y20" s="27">
        <f>AVERAGE(C20:U20)</f>
        <v>6.75</v>
      </c>
      <c r="Z20" s="26">
        <f>STDEV(C20:U20)</f>
        <v>0.5</v>
      </c>
      <c r="AA20" s="54"/>
      <c r="AC20" s="34">
        <v>6.5</v>
      </c>
      <c r="AD20" s="36">
        <v>0.51</v>
      </c>
    </row>
    <row r="21" spans="1:31">
      <c r="A21" s="25" t="s">
        <v>21</v>
      </c>
      <c r="B21" s="3" t="s">
        <v>24</v>
      </c>
      <c r="C21" s="34"/>
      <c r="D21" s="34"/>
      <c r="E21" s="77"/>
      <c r="F21" s="34">
        <v>9.9</v>
      </c>
      <c r="G21" s="78"/>
      <c r="H21" s="34"/>
      <c r="I21" s="34"/>
      <c r="J21" s="34"/>
      <c r="K21" s="34"/>
      <c r="L21" s="34">
        <v>9.9</v>
      </c>
      <c r="M21" s="34">
        <v>9.9</v>
      </c>
      <c r="N21" s="34">
        <v>9.9</v>
      </c>
      <c r="O21" s="34"/>
      <c r="P21" s="34"/>
      <c r="Q21" s="34"/>
      <c r="R21" s="34"/>
      <c r="S21" s="77"/>
      <c r="T21" s="34"/>
      <c r="V21" s="15"/>
      <c r="W21" s="47">
        <f>MAX(C21:U21)</f>
        <v>9.9</v>
      </c>
      <c r="X21" s="47">
        <f>MIN(C21:U21)</f>
        <v>9.9</v>
      </c>
      <c r="Y21" s="27">
        <f>AVERAGE(C21:U21)</f>
        <v>9.9</v>
      </c>
      <c r="Z21" s="26">
        <f>STDEV(C21:U21)</f>
        <v>0</v>
      </c>
      <c r="AA21" s="54"/>
      <c r="AC21" s="34">
        <v>9.91</v>
      </c>
      <c r="AD21" s="36">
        <v>2.4E-2</v>
      </c>
    </row>
    <row r="22" spans="1:31">
      <c r="B22" s="3"/>
      <c r="C22" s="34"/>
      <c r="D22" s="34"/>
      <c r="E22" s="77"/>
      <c r="F22" s="34"/>
      <c r="G22" s="78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77"/>
      <c r="T22" s="34"/>
      <c r="V22" s="15"/>
      <c r="W22" s="47"/>
      <c r="X22" s="47"/>
      <c r="Y22" s="27"/>
      <c r="Z22" s="26"/>
      <c r="AA22" s="54"/>
    </row>
    <row r="23" spans="1:31">
      <c r="A23" s="25" t="s">
        <v>22</v>
      </c>
      <c r="B23" s="3" t="s">
        <v>13</v>
      </c>
      <c r="C23" s="35"/>
      <c r="D23" s="35"/>
      <c r="E23" s="77"/>
      <c r="F23" s="35">
        <v>9</v>
      </c>
      <c r="G23" s="77"/>
      <c r="H23" s="35"/>
      <c r="I23" s="35"/>
      <c r="J23" s="35"/>
      <c r="K23" s="35"/>
      <c r="L23" s="35">
        <v>8</v>
      </c>
      <c r="M23" s="35">
        <v>9</v>
      </c>
      <c r="N23" s="35">
        <v>8</v>
      </c>
      <c r="O23" s="35"/>
      <c r="P23" s="35"/>
      <c r="Q23" s="35"/>
      <c r="R23" s="35"/>
      <c r="S23" s="77"/>
      <c r="T23" s="35"/>
      <c r="V23" s="15"/>
      <c r="W23" s="47">
        <f>MAX(C23:U23)</f>
        <v>9</v>
      </c>
      <c r="X23" s="47">
        <f>MIN(C23:U23)</f>
        <v>8</v>
      </c>
      <c r="Y23" s="27">
        <f>AVERAGE(C23:U23)</f>
        <v>8.5</v>
      </c>
      <c r="Z23" s="26">
        <f>STDEV(C23:U23)</f>
        <v>0.57735026918962573</v>
      </c>
      <c r="AA23" s="54"/>
      <c r="AB23" s="7" t="s">
        <v>70</v>
      </c>
      <c r="AC23" s="34">
        <v>8.5</v>
      </c>
      <c r="AD23" s="36">
        <v>0.51</v>
      </c>
      <c r="AE23" s="86">
        <v>36</v>
      </c>
    </row>
    <row r="24" spans="1:31">
      <c r="A24" s="25" t="s">
        <v>22</v>
      </c>
      <c r="B24" s="3" t="s">
        <v>12</v>
      </c>
      <c r="C24" s="35"/>
      <c r="D24" s="35"/>
      <c r="E24" s="77"/>
      <c r="F24" s="35">
        <v>8</v>
      </c>
      <c r="G24" s="77"/>
      <c r="H24" s="35"/>
      <c r="I24" s="35"/>
      <c r="J24" s="35"/>
      <c r="K24" s="35"/>
      <c r="L24" s="35">
        <v>7</v>
      </c>
      <c r="M24" s="35">
        <v>10</v>
      </c>
      <c r="N24" s="35">
        <v>8</v>
      </c>
      <c r="O24" s="35"/>
      <c r="P24" s="35"/>
      <c r="Q24" s="35"/>
      <c r="R24" s="35"/>
      <c r="S24" s="77"/>
      <c r="T24" s="35"/>
      <c r="V24" s="15"/>
      <c r="W24" s="47">
        <f>MAX(C24:U24)</f>
        <v>10</v>
      </c>
      <c r="X24" s="47">
        <f>MIN(C24:U24)</f>
        <v>7</v>
      </c>
      <c r="Y24" s="27">
        <f>AVERAGE(C24:U24)</f>
        <v>8.25</v>
      </c>
      <c r="Z24" s="26">
        <f>STDEV(C24:U24)</f>
        <v>1.2583057392117916</v>
      </c>
      <c r="AA24" s="54"/>
      <c r="AC24" s="34">
        <v>7.9</v>
      </c>
      <c r="AD24" s="36">
        <v>0.72</v>
      </c>
    </row>
    <row r="25" spans="1:31">
      <c r="A25" s="25" t="s">
        <v>22</v>
      </c>
      <c r="B25" s="3" t="s">
        <v>11</v>
      </c>
      <c r="C25" s="35"/>
      <c r="D25" s="35"/>
      <c r="E25" s="77"/>
      <c r="F25" s="35">
        <v>6</v>
      </c>
      <c r="G25" s="77"/>
      <c r="H25" s="35"/>
      <c r="I25" s="35"/>
      <c r="J25" s="35"/>
      <c r="K25" s="35"/>
      <c r="L25" s="35">
        <v>6</v>
      </c>
      <c r="M25" s="35">
        <v>6</v>
      </c>
      <c r="N25" s="35">
        <v>6</v>
      </c>
      <c r="O25" s="35"/>
      <c r="P25" s="35"/>
      <c r="Q25" s="35"/>
      <c r="R25" s="35"/>
      <c r="S25" s="77"/>
      <c r="T25" s="35"/>
      <c r="V25" s="15"/>
      <c r="W25" s="47">
        <f>MAX(C25:U25)</f>
        <v>6</v>
      </c>
      <c r="X25" s="47">
        <f>MIN(C25:U25)</f>
        <v>6</v>
      </c>
      <c r="Y25" s="27">
        <f>AVERAGE(C25:U25)</f>
        <v>6</v>
      </c>
      <c r="Z25" s="26">
        <f>STDEV(C25:U25)</f>
        <v>0</v>
      </c>
      <c r="AA25" s="54"/>
      <c r="AC25" s="34">
        <v>5.9</v>
      </c>
      <c r="AD25" s="36">
        <v>0.28000000000000003</v>
      </c>
    </row>
    <row r="26" spans="1:31">
      <c r="A26" s="25" t="s">
        <v>22</v>
      </c>
      <c r="B26" s="3" t="s">
        <v>24</v>
      </c>
      <c r="C26" s="34"/>
      <c r="D26" s="34"/>
      <c r="E26" s="77"/>
      <c r="F26" s="34">
        <v>9.6999999999999993</v>
      </c>
      <c r="G26" s="78"/>
      <c r="H26" s="34"/>
      <c r="I26" s="34"/>
      <c r="J26" s="34"/>
      <c r="K26" s="34"/>
      <c r="L26" s="34">
        <v>9.6999999999999993</v>
      </c>
      <c r="M26" s="34">
        <v>9.4</v>
      </c>
      <c r="N26" s="34">
        <v>9.5</v>
      </c>
      <c r="O26" s="34"/>
      <c r="P26" s="34"/>
      <c r="Q26" s="34"/>
      <c r="R26" s="34"/>
      <c r="S26" s="77"/>
      <c r="T26" s="34"/>
      <c r="V26" s="15"/>
      <c r="W26" s="47">
        <f>MAX(C26:U26)</f>
        <v>9.6999999999999993</v>
      </c>
      <c r="X26" s="47">
        <f>MIN(C26:U26)</f>
        <v>9.4</v>
      </c>
      <c r="Y26" s="27">
        <f>AVERAGE(C26:U26)</f>
        <v>9.5749999999999993</v>
      </c>
      <c r="Z26" s="26">
        <f>STDEV(C26:U26)</f>
        <v>0.14999999999999494</v>
      </c>
      <c r="AA26" s="54"/>
      <c r="AC26" s="34">
        <v>9.59</v>
      </c>
      <c r="AD26" s="36">
        <v>0.185</v>
      </c>
    </row>
    <row r="27" spans="1:31">
      <c r="A27" s="6"/>
      <c r="B27" s="20"/>
      <c r="C27" s="6"/>
      <c r="D27" s="6"/>
      <c r="E27" s="77"/>
      <c r="F27" s="6"/>
      <c r="G27" s="7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7"/>
      <c r="T27" s="6"/>
      <c r="V27" s="6"/>
      <c r="W27" s="29"/>
      <c r="X27" s="29"/>
      <c r="Y27" s="6"/>
      <c r="Z27" s="6"/>
      <c r="AC27" s="69"/>
      <c r="AD27" s="48"/>
    </row>
    <row r="28" spans="1:31">
      <c r="A28" s="5">
        <v>5</v>
      </c>
      <c r="B28" s="62" t="s">
        <v>13</v>
      </c>
      <c r="C28" s="35"/>
      <c r="D28" s="35"/>
      <c r="E28" s="77"/>
      <c r="F28" s="35">
        <v>9</v>
      </c>
      <c r="G28" s="77"/>
      <c r="H28" s="35"/>
      <c r="I28" s="35"/>
      <c r="J28" s="35"/>
      <c r="K28" s="35"/>
      <c r="L28" s="35">
        <v>9</v>
      </c>
      <c r="M28" s="63">
        <v>10</v>
      </c>
      <c r="N28" s="63">
        <v>10</v>
      </c>
      <c r="O28" s="35"/>
      <c r="P28" s="35"/>
      <c r="Q28" s="35"/>
      <c r="R28" s="35"/>
      <c r="S28" s="77"/>
      <c r="T28" s="35"/>
      <c r="V28" s="35"/>
      <c r="W28" s="47">
        <f>MAX(C28:U28)</f>
        <v>10</v>
      </c>
      <c r="X28" s="47">
        <f>MIN(C28:U28)</f>
        <v>9</v>
      </c>
      <c r="Y28" s="27">
        <f>AVERAGE(C28:U28)</f>
        <v>9.5</v>
      </c>
      <c r="Z28" s="26">
        <f>STDEV(C28:U28)</f>
        <v>0.57735026918962573</v>
      </c>
      <c r="AB28" s="7" t="s">
        <v>71</v>
      </c>
      <c r="AC28" s="34">
        <v>9.5</v>
      </c>
      <c r="AD28" s="36">
        <v>0.51</v>
      </c>
      <c r="AE28" s="86">
        <v>35</v>
      </c>
    </row>
    <row r="29" spans="1:31">
      <c r="A29" s="5">
        <v>5</v>
      </c>
      <c r="B29" s="62" t="s">
        <v>12</v>
      </c>
      <c r="C29" s="35"/>
      <c r="D29" s="35"/>
      <c r="E29" s="77"/>
      <c r="F29" s="35">
        <v>9</v>
      </c>
      <c r="G29" s="77"/>
      <c r="H29" s="35"/>
      <c r="I29" s="35"/>
      <c r="J29" s="35"/>
      <c r="K29" s="35"/>
      <c r="L29" s="35">
        <v>8</v>
      </c>
      <c r="M29" s="35">
        <v>9</v>
      </c>
      <c r="N29" s="35">
        <v>9</v>
      </c>
      <c r="O29" s="35"/>
      <c r="P29" s="35"/>
      <c r="Q29" s="35"/>
      <c r="R29" s="35"/>
      <c r="S29" s="77"/>
      <c r="T29" s="35"/>
      <c r="V29" s="35"/>
      <c r="W29" s="47">
        <f>MAX(C29:U29)</f>
        <v>9</v>
      </c>
      <c r="X29" s="47">
        <f>MIN(C29:U29)</f>
        <v>8</v>
      </c>
      <c r="Y29" s="27">
        <f>AVERAGE(C29:U29)</f>
        <v>8.75</v>
      </c>
      <c r="Z29" s="26">
        <f>STDEV(C29:U29)</f>
        <v>0.5</v>
      </c>
      <c r="AC29" s="34">
        <v>8.9</v>
      </c>
      <c r="AD29" s="36">
        <v>0.34</v>
      </c>
    </row>
    <row r="30" spans="1:31">
      <c r="A30" s="5">
        <v>5</v>
      </c>
      <c r="B30" s="62" t="s">
        <v>11</v>
      </c>
      <c r="C30" s="35"/>
      <c r="D30" s="35"/>
      <c r="E30" s="77"/>
      <c r="F30" s="35">
        <v>7</v>
      </c>
      <c r="G30" s="77"/>
      <c r="H30" s="35"/>
      <c r="I30" s="35"/>
      <c r="J30" s="35"/>
      <c r="K30" s="35"/>
      <c r="L30" s="35">
        <v>7</v>
      </c>
      <c r="M30" s="35">
        <v>7</v>
      </c>
      <c r="N30" s="35">
        <v>7</v>
      </c>
      <c r="O30" s="35"/>
      <c r="P30" s="35"/>
      <c r="Q30" s="35"/>
      <c r="R30" s="35"/>
      <c r="S30" s="77"/>
      <c r="T30" s="35"/>
      <c r="V30" s="35"/>
      <c r="W30" s="47">
        <f>MAX(C30:U30)</f>
        <v>7</v>
      </c>
      <c r="X30" s="47">
        <f>MIN(C30:U30)</f>
        <v>7</v>
      </c>
      <c r="Y30" s="27">
        <f>AVERAGE(C30:U30)</f>
        <v>7</v>
      </c>
      <c r="Z30" s="26">
        <f>STDEV(C30:U30)</f>
        <v>0</v>
      </c>
      <c r="AC30" s="34">
        <v>7.4</v>
      </c>
      <c r="AD30" s="36">
        <v>0.55000000000000004</v>
      </c>
    </row>
    <row r="31" spans="1:31">
      <c r="A31" s="5">
        <v>5</v>
      </c>
      <c r="B31" s="64" t="s">
        <v>24</v>
      </c>
      <c r="C31" s="34"/>
      <c r="D31" s="34"/>
      <c r="E31" s="77"/>
      <c r="F31" s="34">
        <v>9.9</v>
      </c>
      <c r="G31" s="78"/>
      <c r="H31" s="34"/>
      <c r="I31" s="34"/>
      <c r="J31" s="34"/>
      <c r="K31" s="34"/>
      <c r="L31" s="34">
        <v>9.9</v>
      </c>
      <c r="M31" s="34">
        <v>9.9</v>
      </c>
      <c r="N31" s="34">
        <v>9.9</v>
      </c>
      <c r="O31" s="34"/>
      <c r="P31" s="34"/>
      <c r="Q31" s="34"/>
      <c r="R31" s="34"/>
      <c r="S31" s="77"/>
      <c r="T31" s="34"/>
      <c r="V31" s="34"/>
      <c r="W31" s="47">
        <f>MAX(C31:U31)</f>
        <v>9.9</v>
      </c>
      <c r="X31" s="47">
        <f>MIN(C31:U31)</f>
        <v>9.9</v>
      </c>
      <c r="Y31" s="27">
        <f>AVERAGE(C31:U31)</f>
        <v>9.9</v>
      </c>
      <c r="Z31" s="26">
        <f>STDEV(C31:U31)</f>
        <v>0</v>
      </c>
      <c r="AC31" s="34">
        <v>9.9</v>
      </c>
      <c r="AD31" s="36">
        <v>1.7000000000000001E-2</v>
      </c>
    </row>
    <row r="32" spans="1:31">
      <c r="A32" s="5"/>
      <c r="B32" s="62"/>
      <c r="C32" s="35"/>
      <c r="D32" s="35"/>
      <c r="E32" s="77"/>
      <c r="F32" s="35"/>
      <c r="G32" s="77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77"/>
      <c r="T32" s="35"/>
      <c r="V32" s="35"/>
      <c r="W32" s="35"/>
      <c r="X32" s="35"/>
      <c r="Y32" s="27"/>
      <c r="Z32" s="26"/>
    </row>
    <row r="33" spans="1:31">
      <c r="A33" s="5">
        <v>6</v>
      </c>
      <c r="B33" s="62" t="s">
        <v>13</v>
      </c>
      <c r="C33" s="35"/>
      <c r="D33" s="35"/>
      <c r="E33" s="77"/>
      <c r="F33" s="35">
        <v>6</v>
      </c>
      <c r="G33" s="77"/>
      <c r="H33" s="35"/>
      <c r="I33" s="35"/>
      <c r="J33" s="35"/>
      <c r="K33" s="35"/>
      <c r="L33" s="35">
        <v>7</v>
      </c>
      <c r="M33" s="63">
        <v>5</v>
      </c>
      <c r="N33" s="63">
        <v>6</v>
      </c>
      <c r="O33" s="35"/>
      <c r="P33" s="35"/>
      <c r="Q33" s="35"/>
      <c r="R33" s="35"/>
      <c r="S33" s="77"/>
      <c r="T33" s="35"/>
      <c r="V33" s="35"/>
      <c r="W33" s="47">
        <f>MAX(C33:U33)</f>
        <v>7</v>
      </c>
      <c r="X33" s="47">
        <f>MIN(C33:U33)</f>
        <v>5</v>
      </c>
      <c r="Y33" s="27">
        <f>AVERAGE(C33:U33)</f>
        <v>6</v>
      </c>
      <c r="Z33" s="26">
        <f>STDEV(C33:U33)</f>
        <v>0.81649658092772603</v>
      </c>
      <c r="AB33" s="7" t="s">
        <v>72</v>
      </c>
      <c r="AC33" s="34">
        <v>5.3</v>
      </c>
      <c r="AD33" s="36">
        <v>0.75</v>
      </c>
      <c r="AE33" s="86">
        <v>32</v>
      </c>
    </row>
    <row r="34" spans="1:31">
      <c r="A34" s="5">
        <v>6</v>
      </c>
      <c r="B34" s="62" t="s">
        <v>12</v>
      </c>
      <c r="C34" s="35"/>
      <c r="D34" s="35"/>
      <c r="E34" s="77"/>
      <c r="F34" s="35">
        <v>9</v>
      </c>
      <c r="G34" s="77"/>
      <c r="H34" s="35"/>
      <c r="I34" s="35"/>
      <c r="J34" s="35"/>
      <c r="K34" s="35"/>
      <c r="L34" s="35">
        <v>9</v>
      </c>
      <c r="M34" s="35">
        <v>10</v>
      </c>
      <c r="N34" s="35">
        <v>9</v>
      </c>
      <c r="O34" s="35"/>
      <c r="P34" s="35"/>
      <c r="Q34" s="35"/>
      <c r="R34" s="35"/>
      <c r="S34" s="77"/>
      <c r="T34" s="35"/>
      <c r="V34" s="35"/>
      <c r="W34" s="47">
        <f>MAX(C34:U34)</f>
        <v>10</v>
      </c>
      <c r="X34" s="47">
        <f>MIN(C34:U34)</f>
        <v>9</v>
      </c>
      <c r="Y34" s="27">
        <f>AVERAGE(C34:U34)</f>
        <v>9.25</v>
      </c>
      <c r="Z34" s="26">
        <f>STDEV(C34:U34)</f>
        <v>0.5</v>
      </c>
      <c r="AC34" s="34">
        <v>8.6999999999999993</v>
      </c>
      <c r="AD34" s="36">
        <v>0.46</v>
      </c>
    </row>
    <row r="35" spans="1:31">
      <c r="A35" s="5">
        <v>6</v>
      </c>
      <c r="B35" s="62" t="s">
        <v>11</v>
      </c>
      <c r="C35" s="35"/>
      <c r="D35" s="35"/>
      <c r="E35" s="77"/>
      <c r="F35" s="35">
        <v>6</v>
      </c>
      <c r="G35" s="77"/>
      <c r="H35" s="35"/>
      <c r="I35" s="35"/>
      <c r="J35" s="35"/>
      <c r="K35" s="35"/>
      <c r="L35" s="35">
        <v>6</v>
      </c>
      <c r="M35" s="35">
        <v>5</v>
      </c>
      <c r="N35" s="35">
        <v>7</v>
      </c>
      <c r="O35" s="35"/>
      <c r="P35" s="35"/>
      <c r="Q35" s="35"/>
      <c r="R35" s="35"/>
      <c r="S35" s="77"/>
      <c r="T35" s="35"/>
      <c r="V35" s="35"/>
      <c r="W35" s="47">
        <f>MAX(C35:U35)</f>
        <v>7</v>
      </c>
      <c r="X35" s="47">
        <f>MIN(C35:U35)</f>
        <v>5</v>
      </c>
      <c r="Y35" s="27">
        <f>AVERAGE(C35:U35)</f>
        <v>6</v>
      </c>
      <c r="Z35" s="26">
        <f>STDEV(C35:U35)</f>
        <v>0.81649658092772603</v>
      </c>
      <c r="AC35" s="34">
        <v>6.2</v>
      </c>
      <c r="AD35" s="36">
        <v>0.37</v>
      </c>
    </row>
    <row r="36" spans="1:31">
      <c r="A36" s="5">
        <v>6</v>
      </c>
      <c r="B36" s="64" t="s">
        <v>24</v>
      </c>
      <c r="C36" s="34"/>
      <c r="D36" s="34"/>
      <c r="E36" s="77"/>
      <c r="F36" s="34">
        <v>9.9</v>
      </c>
      <c r="G36" s="78"/>
      <c r="H36" s="34"/>
      <c r="I36" s="34"/>
      <c r="J36" s="34"/>
      <c r="K36" s="34"/>
      <c r="L36" s="34">
        <v>9.9</v>
      </c>
      <c r="M36" s="34">
        <v>9.9</v>
      </c>
      <c r="N36" s="34">
        <v>9.9</v>
      </c>
      <c r="O36" s="34"/>
      <c r="P36" s="34"/>
      <c r="Q36" s="34"/>
      <c r="R36" s="34"/>
      <c r="S36" s="77"/>
      <c r="T36" s="34"/>
      <c r="V36" s="34"/>
      <c r="W36" s="47">
        <f>MAX(C36:U36)</f>
        <v>9.9</v>
      </c>
      <c r="X36" s="47">
        <f>MIN(C36:U36)</f>
        <v>9.9</v>
      </c>
      <c r="Y36" s="27">
        <f>AVERAGE(C36:U36)</f>
        <v>9.9</v>
      </c>
      <c r="Z36" s="26">
        <f>STDEV(C36:U36)</f>
        <v>0</v>
      </c>
      <c r="AC36" s="34">
        <v>9.9</v>
      </c>
      <c r="AD36" s="36">
        <v>0.01</v>
      </c>
    </row>
    <row r="37" spans="1:31">
      <c r="A37" s="5"/>
      <c r="B37" s="62"/>
      <c r="C37" s="35"/>
      <c r="D37" s="35"/>
      <c r="E37" s="77"/>
      <c r="F37" s="35"/>
      <c r="G37" s="77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77"/>
      <c r="T37" s="35"/>
      <c r="V37" s="35"/>
      <c r="W37" s="35"/>
      <c r="X37" s="35"/>
      <c r="Y37" s="27"/>
      <c r="Z37" s="26"/>
    </row>
    <row r="38" spans="1:31">
      <c r="A38" s="5">
        <v>7</v>
      </c>
      <c r="B38" s="62" t="s">
        <v>13</v>
      </c>
      <c r="C38" s="35"/>
      <c r="D38" s="35"/>
      <c r="E38" s="77"/>
      <c r="F38" s="35">
        <v>10</v>
      </c>
      <c r="G38" s="77"/>
      <c r="H38" s="35"/>
      <c r="I38" s="35"/>
      <c r="J38" s="35"/>
      <c r="K38" s="35"/>
      <c r="L38" s="35">
        <v>10</v>
      </c>
      <c r="M38" s="63">
        <v>10</v>
      </c>
      <c r="N38" s="63">
        <v>10</v>
      </c>
      <c r="O38" s="35"/>
      <c r="P38" s="35"/>
      <c r="Q38" s="35"/>
      <c r="R38" s="35"/>
      <c r="S38" s="77"/>
      <c r="T38" s="35"/>
      <c r="V38" s="35"/>
      <c r="W38" s="47">
        <f>MAX(C38:U38)</f>
        <v>10</v>
      </c>
      <c r="X38" s="47">
        <f>MIN(C38:U38)</f>
        <v>10</v>
      </c>
      <c r="Y38" s="27">
        <f>AVERAGE(C38:U38)</f>
        <v>10</v>
      </c>
      <c r="Z38" s="26">
        <f>STDEV(C38:U38)</f>
        <v>0</v>
      </c>
      <c r="AB38" s="7" t="s">
        <v>73</v>
      </c>
      <c r="AC38" s="34">
        <v>9.6999999999999993</v>
      </c>
      <c r="AD38" s="36">
        <v>0.48</v>
      </c>
      <c r="AE38" s="86">
        <v>32</v>
      </c>
    </row>
    <row r="39" spans="1:31">
      <c r="A39" s="5">
        <v>7</v>
      </c>
      <c r="B39" s="62" t="s">
        <v>12</v>
      </c>
      <c r="C39" s="35"/>
      <c r="D39" s="35"/>
      <c r="E39" s="77"/>
      <c r="F39" s="35">
        <v>9</v>
      </c>
      <c r="G39" s="77"/>
      <c r="H39" s="35"/>
      <c r="I39" s="35"/>
      <c r="J39" s="35"/>
      <c r="K39" s="35"/>
      <c r="L39" s="35">
        <v>8</v>
      </c>
      <c r="M39" s="35">
        <v>9</v>
      </c>
      <c r="N39" s="35">
        <v>9</v>
      </c>
      <c r="O39" s="35"/>
      <c r="P39" s="35"/>
      <c r="Q39" s="35"/>
      <c r="R39" s="35"/>
      <c r="S39" s="77"/>
      <c r="T39" s="35"/>
      <c r="V39" s="35"/>
      <c r="W39" s="47">
        <f>MAX(C39:U39)</f>
        <v>9</v>
      </c>
      <c r="X39" s="47">
        <f>MIN(C39:U39)</f>
        <v>8</v>
      </c>
      <c r="Y39" s="27">
        <f>AVERAGE(C39:U39)</f>
        <v>8.75</v>
      </c>
      <c r="Z39" s="26">
        <f>STDEV(C39:U39)</f>
        <v>0.5</v>
      </c>
      <c r="AC39" s="34">
        <v>8.6</v>
      </c>
      <c r="AD39" s="36">
        <v>0.5</v>
      </c>
    </row>
    <row r="40" spans="1:31">
      <c r="A40" s="5">
        <v>7</v>
      </c>
      <c r="B40" s="62" t="s">
        <v>11</v>
      </c>
      <c r="C40" s="35"/>
      <c r="D40" s="35"/>
      <c r="E40" s="77"/>
      <c r="F40" s="35">
        <v>7</v>
      </c>
      <c r="G40" s="77"/>
      <c r="H40" s="35"/>
      <c r="I40" s="35"/>
      <c r="J40" s="35"/>
      <c r="K40" s="35"/>
      <c r="L40" s="35">
        <v>7</v>
      </c>
      <c r="M40" s="35">
        <v>7</v>
      </c>
      <c r="N40" s="35">
        <v>7</v>
      </c>
      <c r="O40" s="35"/>
      <c r="P40" s="35"/>
      <c r="Q40" s="35"/>
      <c r="R40" s="35"/>
      <c r="S40" s="77"/>
      <c r="T40" s="35"/>
      <c r="V40" s="35"/>
      <c r="W40" s="47">
        <f>MAX(C40:U40)</f>
        <v>7</v>
      </c>
      <c r="X40" s="47">
        <f>MIN(C40:U40)</f>
        <v>7</v>
      </c>
      <c r="Y40" s="27">
        <f>AVERAGE(C40:U40)</f>
        <v>7</v>
      </c>
      <c r="Z40" s="26">
        <f>STDEV(C40:U40)</f>
        <v>0</v>
      </c>
      <c r="AC40" s="34">
        <v>7.1</v>
      </c>
      <c r="AD40" s="36">
        <v>0.35</v>
      </c>
    </row>
    <row r="41" spans="1:31">
      <c r="A41" s="5">
        <v>7</v>
      </c>
      <c r="B41" s="64" t="s">
        <v>24</v>
      </c>
      <c r="C41" s="34"/>
      <c r="D41" s="34"/>
      <c r="E41" s="77"/>
      <c r="F41" s="34">
        <v>9.9</v>
      </c>
      <c r="G41" s="78"/>
      <c r="H41" s="34"/>
      <c r="I41" s="34"/>
      <c r="J41" s="34"/>
      <c r="K41" s="34"/>
      <c r="L41" s="34">
        <v>9.9</v>
      </c>
      <c r="M41" s="34">
        <v>9.9</v>
      </c>
      <c r="N41" s="34">
        <v>9.9</v>
      </c>
      <c r="O41" s="34"/>
      <c r="P41" s="34"/>
      <c r="Q41" s="34"/>
      <c r="R41" s="34"/>
      <c r="S41" s="77"/>
      <c r="T41" s="34"/>
      <c r="V41" s="34"/>
      <c r="W41" s="47">
        <f>MAX(C41:U41)</f>
        <v>9.9</v>
      </c>
      <c r="X41" s="47">
        <f>MIN(C41:U41)</f>
        <v>9.9</v>
      </c>
      <c r="Y41" s="27">
        <f>AVERAGE(C41:U41)</f>
        <v>9.9</v>
      </c>
      <c r="Z41" s="26">
        <f>STDEV(C41:U41)</f>
        <v>0</v>
      </c>
      <c r="AC41" s="34">
        <v>9.9</v>
      </c>
      <c r="AD41" s="36">
        <v>1.7999999999999999E-2</v>
      </c>
    </row>
    <row r="42" spans="1:31">
      <c r="A42" s="5"/>
      <c r="B42" s="62"/>
      <c r="C42" s="35"/>
      <c r="D42" s="35"/>
      <c r="E42" s="77"/>
      <c r="F42" s="35"/>
      <c r="G42" s="77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77"/>
      <c r="T42" s="35"/>
      <c r="V42" s="35"/>
      <c r="W42" s="35"/>
      <c r="X42" s="35"/>
      <c r="Y42" s="27"/>
      <c r="Z42" s="26"/>
    </row>
    <row r="43" spans="1:31">
      <c r="A43" s="5">
        <v>8</v>
      </c>
      <c r="B43" s="62" t="s">
        <v>13</v>
      </c>
      <c r="C43" s="35"/>
      <c r="D43" s="35"/>
      <c r="E43" s="77"/>
      <c r="F43" s="35">
        <v>9</v>
      </c>
      <c r="G43" s="77"/>
      <c r="H43" s="35"/>
      <c r="I43" s="35"/>
      <c r="J43" s="35"/>
      <c r="K43" s="35"/>
      <c r="L43" s="35">
        <v>9</v>
      </c>
      <c r="M43" s="63">
        <v>9</v>
      </c>
      <c r="N43" s="63">
        <v>9</v>
      </c>
      <c r="O43" s="35"/>
      <c r="P43" s="35"/>
      <c r="Q43" s="35"/>
      <c r="R43" s="35"/>
      <c r="S43" s="77"/>
      <c r="T43" s="35"/>
      <c r="V43" s="35"/>
      <c r="W43" s="47">
        <f>MAX(C43:U43)</f>
        <v>9</v>
      </c>
      <c r="X43" s="47">
        <f>MIN(C43:U43)</f>
        <v>9</v>
      </c>
      <c r="Y43" s="27">
        <f>AVERAGE(C43:U43)</f>
        <v>9</v>
      </c>
      <c r="Z43" s="26">
        <f>STDEV(C43:U43)</f>
        <v>0</v>
      </c>
      <c r="AB43" s="7" t="s">
        <v>58</v>
      </c>
      <c r="AC43" s="34">
        <v>9.1999999999999993</v>
      </c>
      <c r="AD43" s="36">
        <v>0.49</v>
      </c>
      <c r="AE43" s="86">
        <v>35</v>
      </c>
    </row>
    <row r="44" spans="1:31">
      <c r="A44" s="5">
        <v>8</v>
      </c>
      <c r="B44" s="62" t="s">
        <v>12</v>
      </c>
      <c r="C44" s="35"/>
      <c r="D44" s="35"/>
      <c r="E44" s="77"/>
      <c r="F44" s="35">
        <v>9</v>
      </c>
      <c r="G44" s="77"/>
      <c r="H44" s="35"/>
      <c r="I44" s="35"/>
      <c r="J44" s="35"/>
      <c r="K44" s="35"/>
      <c r="L44" s="35">
        <v>9</v>
      </c>
      <c r="M44" s="35">
        <v>9</v>
      </c>
      <c r="N44" s="35">
        <v>9</v>
      </c>
      <c r="O44" s="35"/>
      <c r="P44" s="35"/>
      <c r="Q44" s="35"/>
      <c r="R44" s="35"/>
      <c r="S44" s="77"/>
      <c r="T44" s="35"/>
      <c r="V44" s="35"/>
      <c r="W44" s="47">
        <f>MAX(C44:U44)</f>
        <v>9</v>
      </c>
      <c r="X44" s="47">
        <f>MIN(C44:U44)</f>
        <v>9</v>
      </c>
      <c r="Y44" s="27">
        <f>AVERAGE(C44:U44)</f>
        <v>9</v>
      </c>
      <c r="Z44" s="26">
        <f>STDEV(C44:U44)</f>
        <v>0</v>
      </c>
      <c r="AC44" s="34">
        <v>9.3000000000000007</v>
      </c>
      <c r="AD44" s="36">
        <v>0.44</v>
      </c>
    </row>
    <row r="45" spans="1:31">
      <c r="A45" s="5">
        <v>8</v>
      </c>
      <c r="B45" s="62" t="s">
        <v>11</v>
      </c>
      <c r="C45" s="35"/>
      <c r="D45" s="35"/>
      <c r="E45" s="77"/>
      <c r="F45" s="35">
        <v>7</v>
      </c>
      <c r="G45" s="77"/>
      <c r="H45" s="35"/>
      <c r="I45" s="35"/>
      <c r="J45" s="35"/>
      <c r="K45" s="35"/>
      <c r="L45" s="35">
        <v>7</v>
      </c>
      <c r="M45" s="35">
        <v>6</v>
      </c>
      <c r="N45" s="35">
        <v>7</v>
      </c>
      <c r="O45" s="35"/>
      <c r="P45" s="35"/>
      <c r="Q45" s="35"/>
      <c r="R45" s="35"/>
      <c r="S45" s="77"/>
      <c r="T45" s="35"/>
      <c r="V45" s="35"/>
      <c r="W45" s="47">
        <f>MAX(C45:U45)</f>
        <v>7</v>
      </c>
      <c r="X45" s="47">
        <f>MIN(C45:U45)</f>
        <v>6</v>
      </c>
      <c r="Y45" s="27">
        <f>AVERAGE(C45:U45)</f>
        <v>6.75</v>
      </c>
      <c r="Z45" s="26">
        <f>STDEV(C45:U45)</f>
        <v>0.5</v>
      </c>
      <c r="AC45" s="34">
        <v>7.2</v>
      </c>
      <c r="AD45" s="36">
        <v>0.62</v>
      </c>
    </row>
    <row r="46" spans="1:31">
      <c r="A46" s="5">
        <v>8</v>
      </c>
      <c r="B46" s="64" t="s">
        <v>24</v>
      </c>
      <c r="C46" s="34"/>
      <c r="D46" s="34"/>
      <c r="E46" s="77"/>
      <c r="F46" s="34">
        <v>9.9</v>
      </c>
      <c r="G46" s="78"/>
      <c r="H46" s="34"/>
      <c r="I46" s="34"/>
      <c r="J46" s="34"/>
      <c r="K46" s="34"/>
      <c r="L46" s="34">
        <v>9.8000000000000007</v>
      </c>
      <c r="M46" s="34">
        <v>9.9</v>
      </c>
      <c r="N46" s="34">
        <v>9.9</v>
      </c>
      <c r="O46" s="34"/>
      <c r="P46" s="34"/>
      <c r="Q46" s="34"/>
      <c r="R46" s="34"/>
      <c r="S46" s="77"/>
      <c r="T46" s="34"/>
      <c r="V46" s="34"/>
      <c r="W46" s="47">
        <f>MAX(C46:U46)</f>
        <v>9.9</v>
      </c>
      <c r="X46" s="47">
        <f>MIN(C46:U46)</f>
        <v>9.8000000000000007</v>
      </c>
      <c r="Y46" s="27">
        <f>AVERAGE(C46:U46)</f>
        <v>9.875</v>
      </c>
      <c r="Z46" s="26">
        <f>STDEV(C46:U46)</f>
        <v>4.9999999999999822E-2</v>
      </c>
      <c r="AC46" s="34">
        <v>9.9</v>
      </c>
      <c r="AD46" s="36">
        <v>4.4999999999999998E-2</v>
      </c>
    </row>
    <row r="47" spans="1:31">
      <c r="A47" s="5"/>
      <c r="B47" s="62"/>
      <c r="C47" s="35"/>
      <c r="D47" s="35"/>
      <c r="E47" s="77"/>
      <c r="F47" s="35"/>
      <c r="G47" s="77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77"/>
      <c r="T47" s="35"/>
      <c r="V47" s="35"/>
      <c r="W47" s="35"/>
      <c r="X47" s="35"/>
      <c r="Y47" s="27"/>
      <c r="Z47" s="26"/>
    </row>
    <row r="48" spans="1:31">
      <c r="A48" s="5">
        <v>9</v>
      </c>
      <c r="B48" s="62" t="s">
        <v>13</v>
      </c>
      <c r="C48" s="35"/>
      <c r="D48" s="35"/>
      <c r="E48" s="77"/>
      <c r="F48" s="35">
        <v>7</v>
      </c>
      <c r="G48" s="77"/>
      <c r="H48" s="35"/>
      <c r="I48" s="35"/>
      <c r="J48" s="35"/>
      <c r="K48" s="35"/>
      <c r="L48" s="35">
        <v>9</v>
      </c>
      <c r="M48" s="63">
        <v>7</v>
      </c>
      <c r="N48" s="63">
        <v>8</v>
      </c>
      <c r="O48" s="35"/>
      <c r="P48" s="35"/>
      <c r="Q48" s="35"/>
      <c r="R48" s="35"/>
      <c r="S48" s="77"/>
      <c r="T48" s="35"/>
      <c r="V48" s="35"/>
      <c r="W48" s="47">
        <f>MAX(C48:U48)</f>
        <v>9</v>
      </c>
      <c r="X48" s="47">
        <f>MIN(C48:U48)</f>
        <v>7</v>
      </c>
      <c r="Y48" s="27">
        <f>AVERAGE(C48:U48)</f>
        <v>7.75</v>
      </c>
      <c r="Z48" s="26">
        <f>STDEV(C48:U48)</f>
        <v>0.9574271077563381</v>
      </c>
      <c r="AB48" s="7" t="s">
        <v>74</v>
      </c>
      <c r="AC48" s="34">
        <v>7.6</v>
      </c>
      <c r="AD48" s="36">
        <v>0.73</v>
      </c>
      <c r="AE48" s="86">
        <v>36</v>
      </c>
    </row>
    <row r="49" spans="1:31">
      <c r="A49" s="5">
        <v>9</v>
      </c>
      <c r="B49" s="62" t="s">
        <v>12</v>
      </c>
      <c r="C49" s="35"/>
      <c r="D49" s="35"/>
      <c r="E49" s="77"/>
      <c r="F49" s="35">
        <v>5</v>
      </c>
      <c r="G49" s="77"/>
      <c r="H49" s="35"/>
      <c r="I49" s="35"/>
      <c r="J49" s="35"/>
      <c r="K49" s="35"/>
      <c r="L49" s="35">
        <v>5</v>
      </c>
      <c r="M49" s="35">
        <v>4</v>
      </c>
      <c r="N49" s="35">
        <v>5</v>
      </c>
      <c r="O49" s="35"/>
      <c r="P49" s="35"/>
      <c r="Q49" s="35"/>
      <c r="R49" s="35"/>
      <c r="S49" s="77"/>
      <c r="T49" s="35"/>
      <c r="V49" s="35"/>
      <c r="W49" s="47">
        <f>MAX(C49:U49)</f>
        <v>5</v>
      </c>
      <c r="X49" s="47">
        <f>MIN(C49:U49)</f>
        <v>4</v>
      </c>
      <c r="Y49" s="27">
        <f>AVERAGE(C49:U49)</f>
        <v>4.75</v>
      </c>
      <c r="Z49" s="26">
        <f>STDEV(C49:U49)</f>
        <v>0.5</v>
      </c>
      <c r="AC49" s="34">
        <v>4.8</v>
      </c>
      <c r="AD49" s="36">
        <v>0.69</v>
      </c>
    </row>
    <row r="50" spans="1:31">
      <c r="A50" s="5">
        <v>9</v>
      </c>
      <c r="B50" s="62" t="s">
        <v>11</v>
      </c>
      <c r="C50" s="35"/>
      <c r="D50" s="35"/>
      <c r="E50" s="77"/>
      <c r="F50" s="35">
        <v>6</v>
      </c>
      <c r="G50" s="77"/>
      <c r="H50" s="35"/>
      <c r="I50" s="35"/>
      <c r="J50" s="35"/>
      <c r="K50" s="35"/>
      <c r="L50" s="35">
        <v>6</v>
      </c>
      <c r="M50" s="35">
        <v>6</v>
      </c>
      <c r="N50" s="35">
        <v>7</v>
      </c>
      <c r="O50" s="35"/>
      <c r="P50" s="35"/>
      <c r="Q50" s="35"/>
      <c r="R50" s="35"/>
      <c r="S50" s="77"/>
      <c r="T50" s="35"/>
      <c r="V50" s="35"/>
      <c r="W50" s="47">
        <f>MAX(C50:U50)</f>
        <v>7</v>
      </c>
      <c r="X50" s="47">
        <f>MIN(C50:U50)</f>
        <v>6</v>
      </c>
      <c r="Y50" s="27">
        <f>AVERAGE(C50:U50)</f>
        <v>6.25</v>
      </c>
      <c r="Z50" s="26">
        <f>STDEV(C50:U50)</f>
        <v>0.5</v>
      </c>
      <c r="AC50" s="34">
        <v>6.6</v>
      </c>
      <c r="AD50" s="36">
        <v>0.55000000000000004</v>
      </c>
    </row>
    <row r="51" spans="1:31">
      <c r="A51" s="5">
        <v>9</v>
      </c>
      <c r="B51" s="64" t="s">
        <v>24</v>
      </c>
      <c r="C51" s="34"/>
      <c r="D51" s="34"/>
      <c r="E51" s="77"/>
      <c r="F51" s="34">
        <v>9.9</v>
      </c>
      <c r="G51" s="78"/>
      <c r="H51" s="34"/>
      <c r="I51" s="34"/>
      <c r="J51" s="34"/>
      <c r="K51" s="34"/>
      <c r="L51" s="34">
        <v>9.9</v>
      </c>
      <c r="M51" s="34">
        <v>9.9</v>
      </c>
      <c r="N51" s="34">
        <v>9.9</v>
      </c>
      <c r="O51" s="34"/>
      <c r="P51" s="34"/>
      <c r="Q51" s="34"/>
      <c r="R51" s="34"/>
      <c r="S51" s="77"/>
      <c r="T51" s="34"/>
      <c r="V51" s="34"/>
      <c r="W51" s="47">
        <f>MAX(C51:U51)</f>
        <v>9.9</v>
      </c>
      <c r="X51" s="47">
        <f>MIN(C51:U51)</f>
        <v>9.9</v>
      </c>
      <c r="Y51" s="27">
        <f>AVERAGE(C51:U51)</f>
        <v>9.9</v>
      </c>
      <c r="Z51" s="26">
        <f>STDEV(C51:U51)</f>
        <v>0</v>
      </c>
      <c r="AC51" s="34">
        <v>9.9</v>
      </c>
      <c r="AD51" s="36">
        <v>1.7000000000000001E-2</v>
      </c>
    </row>
    <row r="52" spans="1:31">
      <c r="A52" s="5"/>
      <c r="B52" s="62"/>
      <c r="C52" s="35"/>
      <c r="D52" s="35"/>
      <c r="E52" s="77"/>
      <c r="F52" s="35"/>
      <c r="G52" s="77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77"/>
      <c r="T52" s="35"/>
      <c r="V52" s="35"/>
      <c r="W52" s="35"/>
      <c r="X52" s="35"/>
      <c r="Y52" s="27"/>
      <c r="Z52" s="26"/>
    </row>
    <row r="53" spans="1:31">
      <c r="A53" s="5">
        <v>10</v>
      </c>
      <c r="B53" s="62" t="s">
        <v>13</v>
      </c>
      <c r="C53" s="35"/>
      <c r="D53" s="35"/>
      <c r="E53" s="77"/>
      <c r="F53" s="35">
        <v>9</v>
      </c>
      <c r="G53" s="77"/>
      <c r="H53" s="35"/>
      <c r="I53" s="35"/>
      <c r="J53" s="35"/>
      <c r="K53" s="35"/>
      <c r="L53" s="35">
        <v>10</v>
      </c>
      <c r="M53" s="63">
        <v>9</v>
      </c>
      <c r="N53" s="63">
        <v>9</v>
      </c>
      <c r="O53" s="35"/>
      <c r="P53" s="35"/>
      <c r="Q53" s="35"/>
      <c r="R53" s="35"/>
      <c r="S53" s="77"/>
      <c r="T53" s="35"/>
      <c r="V53" s="35"/>
      <c r="W53" s="47">
        <f>MAX(C53:U53)</f>
        <v>10</v>
      </c>
      <c r="X53" s="47">
        <f>MIN(C53:U53)</f>
        <v>9</v>
      </c>
      <c r="Y53" s="27">
        <f>AVERAGE(C53:U53)</f>
        <v>9.25</v>
      </c>
      <c r="Z53" s="26">
        <f>STDEV(C53:U53)</f>
        <v>0.5</v>
      </c>
      <c r="AB53" s="7" t="s">
        <v>75</v>
      </c>
      <c r="AC53" s="34">
        <v>9.1</v>
      </c>
      <c r="AD53" s="36">
        <v>0.42</v>
      </c>
      <c r="AE53" s="86">
        <v>37</v>
      </c>
    </row>
    <row r="54" spans="1:31">
      <c r="A54" s="5">
        <v>10</v>
      </c>
      <c r="B54" s="62" t="s">
        <v>12</v>
      </c>
      <c r="C54" s="35"/>
      <c r="D54" s="35"/>
      <c r="E54" s="77"/>
      <c r="F54" s="35">
        <v>6</v>
      </c>
      <c r="G54" s="77"/>
      <c r="H54" s="35"/>
      <c r="I54" s="35"/>
      <c r="J54" s="35"/>
      <c r="K54" s="35"/>
      <c r="L54" s="35">
        <v>6</v>
      </c>
      <c r="M54" s="35">
        <v>6</v>
      </c>
      <c r="N54" s="35">
        <v>6</v>
      </c>
      <c r="O54" s="35"/>
      <c r="P54" s="35"/>
      <c r="Q54" s="35"/>
      <c r="R54" s="35"/>
      <c r="S54" s="77"/>
      <c r="T54" s="35"/>
      <c r="V54" s="35"/>
      <c r="W54" s="47">
        <f>MAX(C54:U54)</f>
        <v>6</v>
      </c>
      <c r="X54" s="47">
        <f>MIN(C54:U54)</f>
        <v>6</v>
      </c>
      <c r="Y54" s="27">
        <f>AVERAGE(C54:U54)</f>
        <v>6</v>
      </c>
      <c r="Z54" s="26">
        <f>STDEV(C54:U54)</f>
        <v>0</v>
      </c>
      <c r="AC54" s="34">
        <v>4.8</v>
      </c>
      <c r="AD54" s="36">
        <v>0.73</v>
      </c>
    </row>
    <row r="55" spans="1:31">
      <c r="A55" s="5">
        <v>10</v>
      </c>
      <c r="B55" s="62" t="s">
        <v>11</v>
      </c>
      <c r="C55" s="35"/>
      <c r="D55" s="35"/>
      <c r="E55" s="77"/>
      <c r="F55" s="35">
        <v>6</v>
      </c>
      <c r="G55" s="77"/>
      <c r="H55" s="35"/>
      <c r="I55" s="35"/>
      <c r="J55" s="35"/>
      <c r="K55" s="35"/>
      <c r="L55" s="35">
        <v>7</v>
      </c>
      <c r="M55" s="35">
        <v>6</v>
      </c>
      <c r="N55" s="35">
        <v>7</v>
      </c>
      <c r="O55" s="35"/>
      <c r="P55" s="35"/>
      <c r="Q55" s="35"/>
      <c r="R55" s="35"/>
      <c r="S55" s="77"/>
      <c r="T55" s="35"/>
      <c r="V55" s="35"/>
      <c r="W55" s="47">
        <f>MAX(C55:U55)</f>
        <v>7</v>
      </c>
      <c r="X55" s="47">
        <f>MIN(C55:U55)</f>
        <v>6</v>
      </c>
      <c r="Y55" s="27">
        <f>AVERAGE(C55:U55)</f>
        <v>6.5</v>
      </c>
      <c r="Z55" s="26">
        <f>STDEV(C55:U55)</f>
        <v>0.57735026918962573</v>
      </c>
      <c r="AC55" s="34">
        <v>6.5</v>
      </c>
      <c r="AD55" s="36">
        <v>0.51</v>
      </c>
    </row>
    <row r="56" spans="1:31">
      <c r="A56" s="5">
        <v>10</v>
      </c>
      <c r="B56" s="64" t="s">
        <v>24</v>
      </c>
      <c r="C56" s="34"/>
      <c r="D56" s="34"/>
      <c r="E56" s="77"/>
      <c r="F56" s="34">
        <v>9.9</v>
      </c>
      <c r="G56" s="78"/>
      <c r="H56" s="34"/>
      <c r="I56" s="34"/>
      <c r="J56" s="34"/>
      <c r="K56" s="34"/>
      <c r="L56" s="34">
        <v>9.9</v>
      </c>
      <c r="M56" s="34">
        <v>9.9</v>
      </c>
      <c r="N56" s="34">
        <v>9.9</v>
      </c>
      <c r="O56" s="34"/>
      <c r="P56" s="34"/>
      <c r="Q56" s="34"/>
      <c r="R56" s="34"/>
      <c r="S56" s="77"/>
      <c r="T56" s="34"/>
      <c r="V56" s="34"/>
      <c r="W56" s="47">
        <f>MAX(C56:U56)</f>
        <v>9.9</v>
      </c>
      <c r="X56" s="47">
        <f>MIN(C56:U56)</f>
        <v>9.9</v>
      </c>
      <c r="Y56" s="27">
        <f>AVERAGE(C56:U56)</f>
        <v>9.9</v>
      </c>
      <c r="Z56" s="26">
        <f>STDEV(C56:U56)</f>
        <v>0</v>
      </c>
      <c r="AC56" s="34">
        <v>9.92</v>
      </c>
      <c r="AD56" s="36">
        <v>4.3999999999999997E-2</v>
      </c>
    </row>
    <row r="57" spans="1:31">
      <c r="A57" s="5"/>
      <c r="B57" s="62"/>
      <c r="C57" s="35"/>
      <c r="D57" s="35"/>
      <c r="E57" s="77"/>
      <c r="F57" s="35"/>
      <c r="G57" s="77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77"/>
      <c r="T57" s="35"/>
      <c r="V57" s="35"/>
      <c r="W57" s="35"/>
      <c r="X57" s="35"/>
      <c r="Y57" s="27"/>
      <c r="Z57" s="26"/>
    </row>
    <row r="58" spans="1:31">
      <c r="A58" s="5">
        <v>11</v>
      </c>
      <c r="B58" s="62" t="s">
        <v>13</v>
      </c>
      <c r="C58" s="35"/>
      <c r="D58" s="35"/>
      <c r="E58" s="77"/>
      <c r="F58" s="35">
        <v>10</v>
      </c>
      <c r="G58" s="77"/>
      <c r="H58" s="35"/>
      <c r="I58" s="35"/>
      <c r="J58" s="35"/>
      <c r="K58" s="35"/>
      <c r="L58" s="35">
        <v>10</v>
      </c>
      <c r="M58" s="63">
        <v>9</v>
      </c>
      <c r="N58" s="63">
        <v>10</v>
      </c>
      <c r="O58" s="35"/>
      <c r="P58" s="35"/>
      <c r="Q58" s="35"/>
      <c r="R58" s="35"/>
      <c r="S58" s="77"/>
      <c r="T58" s="35"/>
      <c r="V58" s="35"/>
      <c r="W58" s="47">
        <f>MAX(C58:U58)</f>
        <v>10</v>
      </c>
      <c r="X58" s="47">
        <f>MIN(C58:U58)</f>
        <v>9</v>
      </c>
      <c r="Y58" s="27">
        <f>AVERAGE(C58:U58)</f>
        <v>9.75</v>
      </c>
      <c r="Z58" s="26">
        <f>STDEV(C58:U58)</f>
        <v>0.5</v>
      </c>
      <c r="AB58" s="7" t="s">
        <v>60</v>
      </c>
      <c r="AC58" s="34">
        <v>9.5</v>
      </c>
      <c r="AD58" s="36">
        <v>0.5</v>
      </c>
      <c r="AE58" s="86">
        <v>40</v>
      </c>
    </row>
    <row r="59" spans="1:31">
      <c r="A59" s="5">
        <v>11</v>
      </c>
      <c r="B59" s="62" t="s">
        <v>12</v>
      </c>
      <c r="C59" s="35"/>
      <c r="D59" s="35"/>
      <c r="E59" s="77"/>
      <c r="F59" s="35">
        <v>10</v>
      </c>
      <c r="G59" s="77"/>
      <c r="H59" s="35"/>
      <c r="I59" s="35"/>
      <c r="J59" s="35"/>
      <c r="K59" s="35"/>
      <c r="L59" s="35">
        <v>10</v>
      </c>
      <c r="M59" s="35">
        <v>10</v>
      </c>
      <c r="N59" s="35">
        <v>10</v>
      </c>
      <c r="O59" s="35"/>
      <c r="P59" s="35"/>
      <c r="Q59" s="35"/>
      <c r="R59" s="35"/>
      <c r="S59" s="77"/>
      <c r="T59" s="35"/>
      <c r="V59" s="35"/>
      <c r="W59" s="47">
        <f>MAX(C59:U59)</f>
        <v>10</v>
      </c>
      <c r="X59" s="47">
        <f>MIN(C59:U59)</f>
        <v>10</v>
      </c>
      <c r="Y59" s="27">
        <f>AVERAGE(C59:U59)</f>
        <v>10</v>
      </c>
      <c r="Z59" s="26">
        <f>STDEV(C59:U59)</f>
        <v>0</v>
      </c>
      <c r="AC59" s="34">
        <v>9.6999999999999993</v>
      </c>
      <c r="AD59" s="36">
        <v>0.46</v>
      </c>
    </row>
    <row r="60" spans="1:31">
      <c r="A60" s="5">
        <v>11</v>
      </c>
      <c r="B60" s="62" t="s">
        <v>11</v>
      </c>
      <c r="C60" s="35"/>
      <c r="D60" s="35"/>
      <c r="E60" s="77"/>
      <c r="F60" s="35">
        <v>8</v>
      </c>
      <c r="G60" s="77"/>
      <c r="H60" s="35"/>
      <c r="I60" s="35"/>
      <c r="J60" s="35"/>
      <c r="K60" s="35"/>
      <c r="L60" s="35">
        <v>8</v>
      </c>
      <c r="M60" s="35">
        <v>7</v>
      </c>
      <c r="N60" s="35">
        <v>8</v>
      </c>
      <c r="O60" s="35"/>
      <c r="P60" s="35"/>
      <c r="Q60" s="35"/>
      <c r="R60" s="35"/>
      <c r="S60" s="77"/>
      <c r="T60" s="35"/>
      <c r="V60" s="35"/>
      <c r="W60" s="47">
        <f>MAX(C60:U60)</f>
        <v>8</v>
      </c>
      <c r="X60" s="47">
        <f>MIN(C60:U60)</f>
        <v>7</v>
      </c>
      <c r="Y60" s="27">
        <f>AVERAGE(C60:U60)</f>
        <v>7.75</v>
      </c>
      <c r="Z60" s="26">
        <f>STDEV(C60:U60)</f>
        <v>0.5</v>
      </c>
      <c r="AC60" s="34">
        <v>7.5</v>
      </c>
      <c r="AD60" s="36">
        <v>0.64</v>
      </c>
    </row>
    <row r="61" spans="1:31">
      <c r="A61" s="5">
        <v>11</v>
      </c>
      <c r="B61" s="64" t="s">
        <v>24</v>
      </c>
      <c r="C61" s="34"/>
      <c r="D61" s="34"/>
      <c r="E61" s="77"/>
      <c r="F61" s="34">
        <v>9.9</v>
      </c>
      <c r="G61" s="78"/>
      <c r="H61" s="34"/>
      <c r="I61" s="34"/>
      <c r="J61" s="34"/>
      <c r="K61" s="34"/>
      <c r="L61" s="34">
        <v>9.9</v>
      </c>
      <c r="M61" s="34">
        <v>9.9</v>
      </c>
      <c r="N61" s="34">
        <v>9.9</v>
      </c>
      <c r="O61" s="34"/>
      <c r="P61" s="34"/>
      <c r="Q61" s="34"/>
      <c r="R61" s="34"/>
      <c r="S61" s="77"/>
      <c r="T61" s="34"/>
      <c r="V61" s="34"/>
      <c r="W61" s="47">
        <f>MAX(C61:U61)</f>
        <v>9.9</v>
      </c>
      <c r="X61" s="47">
        <f>MIN(C61:U61)</f>
        <v>9.9</v>
      </c>
      <c r="Y61" s="27">
        <f>AVERAGE(C61:U61)</f>
        <v>9.9</v>
      </c>
      <c r="Z61" s="26">
        <f>STDEV(C61:U61)</f>
        <v>0</v>
      </c>
      <c r="AC61" s="34">
        <v>9.91</v>
      </c>
      <c r="AD61" s="36">
        <v>3.3000000000000002E-2</v>
      </c>
    </row>
    <row r="62" spans="1:31">
      <c r="A62" s="5"/>
      <c r="B62" s="62"/>
      <c r="C62" s="35"/>
      <c r="D62" s="35"/>
      <c r="E62" s="77"/>
      <c r="F62" s="35"/>
      <c r="G62" s="77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77"/>
      <c r="T62" s="35"/>
      <c r="V62" s="35"/>
      <c r="W62" s="35"/>
      <c r="X62" s="35"/>
      <c r="Y62" s="27"/>
      <c r="Z62" s="26"/>
    </row>
    <row r="63" spans="1:31">
      <c r="A63" s="5">
        <v>12</v>
      </c>
      <c r="B63" s="62" t="s">
        <v>13</v>
      </c>
      <c r="C63" s="35"/>
      <c r="D63" s="35"/>
      <c r="E63" s="77"/>
      <c r="F63" s="35">
        <v>9</v>
      </c>
      <c r="G63" s="77"/>
      <c r="H63" s="35"/>
      <c r="I63" s="35"/>
      <c r="J63" s="35"/>
      <c r="K63" s="35"/>
      <c r="L63" s="35">
        <v>9</v>
      </c>
      <c r="M63" s="63">
        <v>9</v>
      </c>
      <c r="N63" s="63">
        <v>9</v>
      </c>
      <c r="O63" s="35"/>
      <c r="P63" s="35"/>
      <c r="Q63" s="35"/>
      <c r="R63" s="35"/>
      <c r="S63" s="77"/>
      <c r="T63" s="35"/>
      <c r="V63" s="35"/>
      <c r="W63" s="47">
        <f>MAX(C63:U63)</f>
        <v>9</v>
      </c>
      <c r="X63" s="47">
        <f>MIN(C63:U63)</f>
        <v>9</v>
      </c>
      <c r="Y63" s="27">
        <f>AVERAGE(C63:U63)</f>
        <v>9</v>
      </c>
      <c r="Z63" s="26">
        <f>STDEV(C63:U63)</f>
        <v>0</v>
      </c>
      <c r="AB63" s="7" t="s">
        <v>76</v>
      </c>
      <c r="AC63" s="34">
        <v>9.1</v>
      </c>
      <c r="AD63" s="36">
        <v>0.39</v>
      </c>
      <c r="AE63" s="86">
        <v>40</v>
      </c>
    </row>
    <row r="64" spans="1:31">
      <c r="A64" s="5">
        <v>12</v>
      </c>
      <c r="B64" s="62" t="s">
        <v>12</v>
      </c>
      <c r="C64" s="35"/>
      <c r="D64" s="35"/>
      <c r="E64" s="77"/>
      <c r="F64" s="35">
        <v>9</v>
      </c>
      <c r="G64" s="77"/>
      <c r="H64" s="35"/>
      <c r="I64" s="35"/>
      <c r="J64" s="35"/>
      <c r="K64" s="35"/>
      <c r="L64" s="35">
        <v>9</v>
      </c>
      <c r="M64" s="35">
        <v>9</v>
      </c>
      <c r="N64" s="35">
        <v>9</v>
      </c>
      <c r="O64" s="35"/>
      <c r="P64" s="35"/>
      <c r="Q64" s="35"/>
      <c r="R64" s="35"/>
      <c r="S64" s="77"/>
      <c r="T64" s="35"/>
      <c r="V64" s="35"/>
      <c r="W64" s="47">
        <f>MAX(C64:U64)</f>
        <v>9</v>
      </c>
      <c r="X64" s="47">
        <f>MIN(C64:U64)</f>
        <v>9</v>
      </c>
      <c r="Y64" s="27">
        <f>AVERAGE(C64:U64)</f>
        <v>9</v>
      </c>
      <c r="Z64" s="26">
        <f>STDEV(C64:U64)</f>
        <v>0</v>
      </c>
      <c r="AC64" s="34">
        <v>9.1</v>
      </c>
      <c r="AD64" s="36">
        <v>0.39</v>
      </c>
    </row>
    <row r="65" spans="1:30">
      <c r="A65" s="5">
        <v>12</v>
      </c>
      <c r="B65" s="62" t="s">
        <v>11</v>
      </c>
      <c r="C65" s="35"/>
      <c r="D65" s="35"/>
      <c r="E65" s="77"/>
      <c r="F65" s="35">
        <v>6</v>
      </c>
      <c r="G65" s="77"/>
      <c r="H65" s="35"/>
      <c r="I65" s="35"/>
      <c r="J65" s="35"/>
      <c r="K65" s="35"/>
      <c r="L65" s="35">
        <v>6</v>
      </c>
      <c r="M65" s="35">
        <v>6</v>
      </c>
      <c r="N65" s="35">
        <v>7</v>
      </c>
      <c r="O65" s="35"/>
      <c r="P65" s="35"/>
      <c r="Q65" s="35"/>
      <c r="R65" s="35"/>
      <c r="S65" s="77"/>
      <c r="T65" s="35"/>
      <c r="V65" s="35"/>
      <c r="W65" s="47">
        <f>MAX(C65:U65)</f>
        <v>7</v>
      </c>
      <c r="X65" s="47">
        <f>MIN(C65:U65)</f>
        <v>6</v>
      </c>
      <c r="Y65" s="27">
        <f>AVERAGE(C65:U65)</f>
        <v>6.25</v>
      </c>
      <c r="Z65" s="26">
        <f>STDEV(C65:U65)</f>
        <v>0.5</v>
      </c>
      <c r="AC65" s="34">
        <v>6</v>
      </c>
      <c r="AD65" s="36">
        <v>0.42</v>
      </c>
    </row>
    <row r="66" spans="1:30">
      <c r="A66" s="5">
        <v>12</v>
      </c>
      <c r="B66" s="64" t="s">
        <v>24</v>
      </c>
      <c r="C66" s="34"/>
      <c r="D66" s="34"/>
      <c r="E66" s="77"/>
      <c r="F66" s="34">
        <v>2</v>
      </c>
      <c r="G66" s="78"/>
      <c r="H66" s="34"/>
      <c r="I66" s="34"/>
      <c r="J66" s="34"/>
      <c r="K66" s="34"/>
      <c r="L66" s="34">
        <v>2</v>
      </c>
      <c r="M66" s="34">
        <v>2</v>
      </c>
      <c r="N66" s="34">
        <v>2</v>
      </c>
      <c r="O66" s="34"/>
      <c r="P66" s="34"/>
      <c r="Q66" s="34"/>
      <c r="R66" s="34"/>
      <c r="S66" s="77"/>
      <c r="T66" s="34"/>
      <c r="V66" s="34"/>
      <c r="W66" s="47">
        <f>MAX(C66:U66)</f>
        <v>2</v>
      </c>
      <c r="X66" s="47">
        <f>MIN(C66:U66)</f>
        <v>2</v>
      </c>
      <c r="Y66" s="27">
        <f>AVERAGE(C66:U66)</f>
        <v>2</v>
      </c>
      <c r="Z66" s="26">
        <f>STDEV(C66:U66)</f>
        <v>0</v>
      </c>
      <c r="AC66" s="34">
        <v>2.2999999999999998</v>
      </c>
      <c r="AD66" s="36">
        <v>0.55000000000000004</v>
      </c>
    </row>
    <row r="67" spans="1:30">
      <c r="A67" s="5"/>
      <c r="B67" s="62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27"/>
      <c r="Z67" s="26"/>
    </row>
    <row r="68" spans="1:30">
      <c r="B68" s="62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27"/>
      <c r="Z68" s="26"/>
    </row>
    <row r="69" spans="1:30">
      <c r="A69" s="51"/>
      <c r="Y69" s="27"/>
      <c r="Z69" s="26"/>
    </row>
    <row r="70" spans="1:30">
      <c r="A70" s="5"/>
      <c r="B70" s="18"/>
      <c r="C70" s="34"/>
      <c r="D70" s="34"/>
      <c r="E70" s="34"/>
      <c r="F70" s="34"/>
      <c r="G70" s="34"/>
      <c r="H70" s="34"/>
      <c r="I70" s="34"/>
      <c r="J70" s="34"/>
      <c r="K70" s="34"/>
      <c r="M70" s="34"/>
      <c r="N70" s="58"/>
      <c r="O70" s="34"/>
      <c r="P70" s="34"/>
      <c r="Q70" s="34"/>
      <c r="R70" s="34"/>
      <c r="S70" s="34"/>
      <c r="T70" s="34"/>
      <c r="U70" s="34"/>
      <c r="V70" s="35"/>
      <c r="Y70" s="27"/>
      <c r="Z70" s="26"/>
    </row>
    <row r="71" spans="1:30">
      <c r="A71" s="5"/>
      <c r="B71" s="18"/>
      <c r="C71" s="34"/>
      <c r="D71" s="34"/>
      <c r="E71" s="34"/>
      <c r="F71" s="34"/>
      <c r="G71" s="34"/>
      <c r="H71" s="34"/>
      <c r="I71" s="34"/>
      <c r="J71" s="34"/>
      <c r="K71" s="34"/>
      <c r="M71" s="34"/>
      <c r="N71" s="34"/>
      <c r="O71" s="34"/>
      <c r="P71" s="34"/>
      <c r="Q71" s="34"/>
      <c r="R71" s="34"/>
      <c r="S71" s="34"/>
      <c r="T71" s="34"/>
      <c r="U71" s="34"/>
      <c r="V71" s="35"/>
      <c r="Y71" s="27"/>
      <c r="Z71" s="26"/>
      <c r="AB71" s="8"/>
    </row>
    <row r="72" spans="1:30">
      <c r="A72" s="5"/>
      <c r="B72" s="18"/>
      <c r="C72" s="34"/>
      <c r="D72" s="34"/>
      <c r="E72" s="34"/>
      <c r="F72" s="34"/>
      <c r="G72" s="34"/>
      <c r="H72" s="34"/>
      <c r="I72" s="34"/>
      <c r="J72" s="34"/>
      <c r="K72" s="34"/>
      <c r="M72" s="34"/>
      <c r="N72" s="34"/>
      <c r="O72" s="34"/>
      <c r="P72" s="34"/>
      <c r="Q72" s="34"/>
      <c r="R72" s="34"/>
      <c r="S72" s="34"/>
      <c r="T72" s="34"/>
      <c r="U72" s="34"/>
      <c r="V72" s="35"/>
      <c r="Y72" s="27"/>
      <c r="Z72" s="26"/>
    </row>
    <row r="73" spans="1:30">
      <c r="A73" s="5"/>
      <c r="B73" s="18"/>
      <c r="C73" s="34"/>
      <c r="D73" s="34"/>
      <c r="E73" s="34"/>
      <c r="F73" s="34"/>
      <c r="G73" s="34"/>
      <c r="H73" s="34"/>
      <c r="I73" s="34"/>
      <c r="J73" s="34"/>
      <c r="K73" s="34"/>
      <c r="M73" s="34"/>
      <c r="N73" s="34"/>
      <c r="O73" s="34"/>
      <c r="P73" s="34"/>
      <c r="Q73" s="34"/>
      <c r="R73" s="58"/>
      <c r="S73" s="58"/>
      <c r="T73" s="58"/>
      <c r="U73" s="58"/>
      <c r="V73" s="35"/>
      <c r="Y73" s="27"/>
      <c r="Z73" s="26"/>
    </row>
    <row r="74" spans="1:30">
      <c r="A74" s="5"/>
      <c r="B74" s="18"/>
      <c r="C74" s="34"/>
      <c r="D74" s="34"/>
      <c r="E74" s="34"/>
      <c r="F74" s="49"/>
      <c r="G74" s="49"/>
      <c r="H74" s="34"/>
      <c r="I74" s="34"/>
      <c r="J74" s="34"/>
      <c r="K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Y74" s="27"/>
      <c r="Z74" s="26"/>
    </row>
    <row r="75" spans="1:30">
      <c r="A75" s="5"/>
      <c r="B75" s="18"/>
      <c r="C75" s="36"/>
      <c r="D75" s="36"/>
      <c r="E75" s="36"/>
      <c r="F75" s="36"/>
      <c r="G75" s="36"/>
      <c r="H75" s="36"/>
      <c r="I75" s="36"/>
      <c r="J75" s="36"/>
      <c r="K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Y75" s="27"/>
      <c r="Z75" s="26"/>
    </row>
    <row r="76" spans="1:30">
      <c r="Y76" s="27"/>
      <c r="Z76" s="26"/>
    </row>
    <row r="77" spans="1:30">
      <c r="A77" s="5"/>
      <c r="B77" s="18"/>
      <c r="C77" s="34"/>
      <c r="D77" s="34"/>
      <c r="E77" s="34"/>
      <c r="F77" s="34"/>
      <c r="G77" s="34"/>
      <c r="H77" s="34"/>
      <c r="I77" s="34"/>
      <c r="J77" s="58"/>
      <c r="K77" s="58"/>
      <c r="M77" s="34"/>
      <c r="N77" s="34"/>
      <c r="O77" s="58"/>
      <c r="P77" s="34"/>
      <c r="Q77" s="34"/>
      <c r="R77" s="34"/>
      <c r="S77" s="34"/>
      <c r="T77" s="34"/>
      <c r="U77" s="34"/>
      <c r="V77" s="35"/>
      <c r="Y77" s="27"/>
      <c r="Z77" s="26"/>
    </row>
    <row r="78" spans="1:30">
      <c r="A78" s="5"/>
      <c r="B78" s="18"/>
      <c r="C78" s="34"/>
      <c r="D78" s="34"/>
      <c r="E78" s="34"/>
      <c r="F78" s="58"/>
      <c r="G78" s="58"/>
      <c r="H78" s="58"/>
      <c r="I78" s="34"/>
      <c r="J78" s="34"/>
      <c r="K78" s="34"/>
      <c r="M78" s="34"/>
      <c r="N78" s="34"/>
      <c r="O78" s="34"/>
      <c r="P78" s="34"/>
      <c r="Q78" s="34"/>
      <c r="R78" s="34"/>
      <c r="S78" s="34"/>
      <c r="T78" s="34"/>
      <c r="U78" s="34"/>
      <c r="V78" s="35"/>
      <c r="Y78" s="27"/>
      <c r="Z78" s="26"/>
    </row>
    <row r="79" spans="1:30">
      <c r="A79" s="5"/>
      <c r="B79" s="18"/>
      <c r="C79" s="34"/>
      <c r="D79" s="34"/>
      <c r="E79" s="34"/>
      <c r="F79" s="34"/>
      <c r="G79" s="34"/>
      <c r="H79" s="34"/>
      <c r="I79" s="34"/>
      <c r="J79" s="34"/>
      <c r="K79" s="34"/>
      <c r="M79" s="34"/>
      <c r="N79" s="34"/>
      <c r="O79" s="34"/>
      <c r="P79" s="34"/>
      <c r="Q79" s="34"/>
      <c r="R79" s="34"/>
      <c r="S79" s="34"/>
      <c r="T79" s="34"/>
      <c r="U79" s="34"/>
      <c r="V79" s="35"/>
      <c r="Y79" s="27"/>
      <c r="Z79" s="26"/>
    </row>
    <row r="80" spans="1:30">
      <c r="A80" s="5"/>
      <c r="B80" s="18"/>
      <c r="C80" s="34"/>
      <c r="D80" s="34"/>
      <c r="E80" s="34"/>
      <c r="F80" s="34"/>
      <c r="G80" s="34"/>
      <c r="H80" s="34"/>
      <c r="I80" s="34"/>
      <c r="J80" s="34"/>
      <c r="K80" s="34"/>
      <c r="M80" s="34"/>
      <c r="N80" s="34"/>
      <c r="O80" s="34"/>
      <c r="P80" s="34"/>
      <c r="Q80" s="34"/>
      <c r="R80" s="34"/>
      <c r="S80" s="34"/>
      <c r="T80" s="34"/>
      <c r="U80" s="34"/>
      <c r="V80" s="35"/>
      <c r="Y80" s="27"/>
      <c r="Z80" s="26"/>
    </row>
    <row r="81" spans="1:26">
      <c r="A81" s="5"/>
      <c r="B81" s="18"/>
      <c r="C81" s="34"/>
      <c r="D81" s="34"/>
      <c r="E81" s="34"/>
      <c r="F81" s="49"/>
      <c r="G81" s="49"/>
      <c r="H81" s="34"/>
      <c r="I81" s="34"/>
      <c r="J81" s="34"/>
      <c r="K81" s="34"/>
      <c r="M81" s="34"/>
      <c r="N81" s="34"/>
      <c r="O81" s="34"/>
      <c r="P81" s="34"/>
      <c r="Q81" s="34"/>
      <c r="R81" s="34"/>
      <c r="S81" s="34"/>
      <c r="T81" s="34"/>
      <c r="U81" s="34"/>
      <c r="V81" s="35"/>
      <c r="Y81" s="27"/>
      <c r="Z81" s="26"/>
    </row>
    <row r="82" spans="1:26">
      <c r="A82" s="5"/>
      <c r="B82" s="18"/>
      <c r="C82" s="36"/>
      <c r="D82" s="36"/>
      <c r="E82" s="36"/>
      <c r="F82" s="36"/>
      <c r="G82" s="36"/>
      <c r="H82" s="36"/>
      <c r="I82" s="36"/>
      <c r="J82" s="36"/>
      <c r="K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Y82" s="27"/>
      <c r="Z82" s="26"/>
    </row>
    <row r="83" spans="1:26">
      <c r="B83" s="10"/>
      <c r="Y83" s="27"/>
      <c r="Z83" s="26"/>
    </row>
    <row r="84" spans="1:26">
      <c r="A84" s="5"/>
      <c r="B84" s="18"/>
      <c r="C84" s="34"/>
      <c r="D84" s="34"/>
      <c r="E84" s="34"/>
      <c r="F84" s="34"/>
      <c r="G84" s="34"/>
      <c r="H84" s="34"/>
      <c r="I84" s="34"/>
      <c r="J84" s="34"/>
      <c r="K84" s="34"/>
      <c r="M84" s="34"/>
      <c r="N84" s="34"/>
      <c r="O84" s="34"/>
      <c r="P84" s="34"/>
      <c r="Q84" s="34"/>
      <c r="R84" s="34"/>
      <c r="S84" s="34"/>
      <c r="T84" s="34"/>
      <c r="U84" s="34"/>
      <c r="V84" s="35"/>
      <c r="Y84" s="27"/>
      <c r="Z84" s="26"/>
    </row>
    <row r="85" spans="1:26">
      <c r="A85" s="5"/>
      <c r="B85" s="18"/>
      <c r="C85" s="34"/>
      <c r="D85" s="34"/>
      <c r="E85" s="34"/>
      <c r="F85" s="34"/>
      <c r="G85" s="34"/>
      <c r="H85" s="34"/>
      <c r="I85" s="34"/>
      <c r="J85" s="34"/>
      <c r="K85" s="34"/>
      <c r="M85" s="34"/>
      <c r="N85" s="34"/>
      <c r="O85" s="34"/>
      <c r="P85" s="34"/>
      <c r="Q85" s="34"/>
      <c r="R85" s="58"/>
      <c r="S85" s="58"/>
      <c r="T85" s="58"/>
      <c r="U85" s="58"/>
      <c r="V85" s="35"/>
      <c r="Y85" s="27"/>
      <c r="Z85" s="26"/>
    </row>
    <row r="86" spans="1:26">
      <c r="A86" s="5"/>
      <c r="B86" s="18"/>
      <c r="C86" s="34"/>
      <c r="D86" s="34"/>
      <c r="E86" s="34"/>
      <c r="F86" s="34"/>
      <c r="G86" s="34"/>
      <c r="H86" s="34"/>
      <c r="I86" s="34"/>
      <c r="J86" s="34"/>
      <c r="K86" s="58"/>
      <c r="M86" s="34"/>
      <c r="N86" s="34"/>
      <c r="O86" s="34"/>
      <c r="P86" s="34"/>
      <c r="Q86" s="34"/>
      <c r="R86" s="34"/>
      <c r="S86" s="34"/>
      <c r="T86" s="34"/>
      <c r="U86" s="34"/>
      <c r="V86" s="35"/>
      <c r="Y86" s="27"/>
      <c r="Z86" s="26"/>
    </row>
    <row r="87" spans="1:26">
      <c r="A87" s="5"/>
      <c r="B87" s="18"/>
      <c r="C87" s="34"/>
      <c r="D87" s="34"/>
      <c r="E87" s="34"/>
      <c r="F87" s="34"/>
      <c r="G87" s="34"/>
      <c r="H87" s="34"/>
      <c r="I87" s="34"/>
      <c r="J87" s="34"/>
      <c r="K87" s="34"/>
      <c r="M87" s="34"/>
      <c r="N87" s="34"/>
      <c r="O87" s="34"/>
      <c r="P87" s="34"/>
      <c r="Q87" s="34"/>
      <c r="R87" s="34"/>
      <c r="S87" s="34"/>
      <c r="T87" s="34"/>
      <c r="U87" s="34"/>
      <c r="V87" s="35"/>
      <c r="Y87" s="27"/>
      <c r="Z87" s="26"/>
    </row>
    <row r="88" spans="1:26">
      <c r="A88" s="5"/>
      <c r="B88" s="18"/>
      <c r="C88" s="34"/>
      <c r="D88" s="34"/>
      <c r="E88" s="34"/>
      <c r="F88" s="49"/>
      <c r="G88" s="49"/>
      <c r="H88" s="34"/>
      <c r="I88" s="34"/>
      <c r="J88" s="34"/>
      <c r="K88" s="34"/>
      <c r="M88" s="34"/>
      <c r="N88" s="34"/>
      <c r="O88" s="34"/>
      <c r="P88" s="34"/>
      <c r="Q88" s="34"/>
      <c r="R88" s="34"/>
      <c r="S88" s="34"/>
      <c r="T88" s="34"/>
      <c r="U88" s="34"/>
      <c r="V88" s="35"/>
      <c r="Y88" s="27"/>
      <c r="Z88" s="26"/>
    </row>
    <row r="89" spans="1:26">
      <c r="A89" s="5"/>
      <c r="B89" s="18"/>
      <c r="C89" s="36"/>
      <c r="D89" s="36"/>
      <c r="E89" s="36"/>
      <c r="F89" s="36"/>
      <c r="G89" s="36"/>
      <c r="H89" s="36"/>
      <c r="I89" s="36"/>
      <c r="J89" s="36"/>
      <c r="K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Y89" s="27"/>
      <c r="Z89" s="26"/>
    </row>
    <row r="90" spans="1:26">
      <c r="Y90" s="27"/>
      <c r="Z90" s="26"/>
    </row>
    <row r="91" spans="1:26">
      <c r="A91" s="5"/>
      <c r="B91" s="18"/>
      <c r="C91" s="34"/>
      <c r="D91" s="34"/>
      <c r="E91" s="34"/>
      <c r="F91" s="34"/>
      <c r="G91" s="34"/>
      <c r="H91" s="34"/>
      <c r="I91" s="34"/>
      <c r="J91" s="34"/>
      <c r="K91" s="34"/>
      <c r="M91" s="34"/>
      <c r="N91" s="34"/>
      <c r="O91" s="34"/>
      <c r="P91" s="34"/>
      <c r="Q91" s="34"/>
      <c r="V91" s="35"/>
      <c r="Y91" s="27"/>
      <c r="Z91" s="26"/>
    </row>
    <row r="92" spans="1:26">
      <c r="A92" s="5"/>
      <c r="B92" s="18"/>
      <c r="C92" s="34"/>
      <c r="D92" s="34"/>
      <c r="E92" s="34"/>
      <c r="F92" s="34"/>
      <c r="G92" s="34"/>
      <c r="H92" s="34"/>
      <c r="I92" s="34"/>
      <c r="J92" s="34"/>
      <c r="K92" s="34"/>
      <c r="M92" s="34"/>
      <c r="N92" s="34"/>
      <c r="O92" s="34"/>
      <c r="P92" s="34"/>
      <c r="Q92" s="34"/>
      <c r="V92" s="35"/>
      <c r="Y92" s="27"/>
      <c r="Z92" s="26"/>
    </row>
    <row r="93" spans="1:26">
      <c r="A93" s="5"/>
      <c r="B93" s="18"/>
      <c r="C93" s="34"/>
      <c r="D93" s="34"/>
      <c r="E93" s="34"/>
      <c r="F93" s="34"/>
      <c r="G93" s="34"/>
      <c r="H93" s="34"/>
      <c r="I93" s="34"/>
      <c r="J93" s="34"/>
      <c r="K93" s="34"/>
      <c r="M93" s="58"/>
      <c r="N93" s="34"/>
      <c r="O93" s="34"/>
      <c r="P93" s="34"/>
      <c r="Q93" s="34"/>
      <c r="V93" s="35"/>
      <c r="Y93" s="27"/>
      <c r="Z93" s="26"/>
    </row>
    <row r="94" spans="1:26">
      <c r="A94" s="5"/>
      <c r="B94" s="18"/>
      <c r="C94" s="34"/>
      <c r="D94" s="34"/>
      <c r="E94" s="34"/>
      <c r="F94" s="34"/>
      <c r="G94" s="34"/>
      <c r="H94" s="34"/>
      <c r="I94" s="34"/>
      <c r="J94" s="34"/>
      <c r="K94" s="34"/>
      <c r="M94" s="34"/>
      <c r="N94" s="34"/>
      <c r="O94" s="34"/>
      <c r="P94" s="34"/>
      <c r="Q94" s="34"/>
      <c r="V94" s="35"/>
      <c r="Y94" s="27"/>
      <c r="Z94" s="26"/>
    </row>
    <row r="95" spans="1:26">
      <c r="A95" s="5"/>
      <c r="B95" s="18"/>
      <c r="C95" s="34"/>
      <c r="D95" s="34"/>
      <c r="E95" s="34"/>
      <c r="F95" s="49"/>
      <c r="G95" s="49"/>
      <c r="H95" s="34"/>
      <c r="I95" s="34"/>
      <c r="J95" s="34"/>
      <c r="K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Y95" s="27"/>
      <c r="Z95" s="26"/>
    </row>
    <row r="96" spans="1:26">
      <c r="A96" s="5"/>
      <c r="B96" s="18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Y96" s="27"/>
      <c r="Z96" s="26"/>
    </row>
    <row r="97" spans="1:26">
      <c r="A97" s="5"/>
      <c r="B97" s="3"/>
      <c r="Y97" s="27"/>
      <c r="Z97" s="26"/>
    </row>
    <row r="98" spans="1:26">
      <c r="A98" s="5"/>
      <c r="B98" s="3"/>
      <c r="Y98" s="27"/>
      <c r="Z98" s="26"/>
    </row>
    <row r="99" spans="1:26">
      <c r="A99" s="5"/>
      <c r="B99" s="3"/>
      <c r="Y99" s="27"/>
      <c r="Z99" s="26"/>
    </row>
    <row r="100" spans="1:26">
      <c r="A100" s="5"/>
      <c r="B100" s="3"/>
      <c r="Y100" s="27"/>
      <c r="Z100" s="26"/>
    </row>
    <row r="101" spans="1:26">
      <c r="A101" s="5"/>
      <c r="B101" s="3"/>
      <c r="Y101" s="27"/>
      <c r="Z101" s="26"/>
    </row>
    <row r="102" spans="1:26">
      <c r="A102" s="5"/>
      <c r="B102" s="10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Y102" s="27"/>
      <c r="Z102" s="26"/>
    </row>
    <row r="104" spans="1:26">
      <c r="A104" s="5"/>
      <c r="B104" s="3"/>
      <c r="Y104" s="27"/>
      <c r="Z104" s="26"/>
    </row>
    <row r="105" spans="1:26">
      <c r="A105" s="5"/>
      <c r="B105" s="3"/>
      <c r="Y105" s="27"/>
      <c r="Z105" s="26"/>
    </row>
    <row r="106" spans="1:26">
      <c r="A106" s="5"/>
      <c r="B106" s="3"/>
      <c r="Y106" s="27"/>
      <c r="Z106" s="26"/>
    </row>
    <row r="107" spans="1:26">
      <c r="A107" s="5"/>
      <c r="B107" s="3"/>
      <c r="Y107" s="27"/>
      <c r="Z107" s="26"/>
    </row>
    <row r="108" spans="1:26">
      <c r="A108" s="5"/>
      <c r="B108" s="3"/>
      <c r="Y108" s="27"/>
      <c r="Z108" s="26"/>
    </row>
    <row r="109" spans="1:26">
      <c r="A109" s="5"/>
      <c r="B109" s="3"/>
      <c r="Y109" s="27"/>
      <c r="Z109" s="26"/>
    </row>
    <row r="110" spans="1:26">
      <c r="A110" s="5"/>
      <c r="B110" s="10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Y110" s="27"/>
      <c r="Z110" s="26"/>
    </row>
    <row r="111" spans="1:26">
      <c r="A111" s="5"/>
      <c r="B111" s="10"/>
      <c r="Y111" s="27"/>
      <c r="Z111" s="26"/>
    </row>
    <row r="112" spans="1:26">
      <c r="A112" s="5"/>
      <c r="B112" s="10"/>
      <c r="Y112" s="27"/>
      <c r="Z112" s="26"/>
    </row>
    <row r="113" spans="1:27">
      <c r="A113" s="5"/>
      <c r="B113" s="10"/>
      <c r="Y113" s="27"/>
      <c r="Z113" s="26"/>
    </row>
    <row r="114" spans="1:27">
      <c r="A114" s="5"/>
      <c r="B114" s="10"/>
      <c r="Y114" s="27"/>
      <c r="Z114" s="26"/>
    </row>
    <row r="115" spans="1:27">
      <c r="A115" s="5"/>
      <c r="B115" s="10"/>
      <c r="Y115" s="27"/>
      <c r="Z115" s="26"/>
    </row>
    <row r="116" spans="1:27">
      <c r="A116" s="5"/>
      <c r="B116" s="10"/>
      <c r="Y116" s="27"/>
      <c r="Z116" s="26"/>
    </row>
    <row r="117" spans="1:27">
      <c r="A117" s="5"/>
      <c r="B117" s="10"/>
      <c r="Y117" s="27"/>
      <c r="Z117" s="26"/>
    </row>
    <row r="118" spans="1:27">
      <c r="A118" s="5"/>
      <c r="B118" s="10"/>
      <c r="Y118" s="27"/>
      <c r="Z118" s="26"/>
    </row>
    <row r="119" spans="1:27">
      <c r="E119" s="6"/>
      <c r="F119" s="6"/>
      <c r="G119" s="6"/>
      <c r="H119" s="6"/>
      <c r="I119" s="6"/>
      <c r="V119" s="6"/>
      <c r="W119" s="29"/>
      <c r="AA119" s="5"/>
    </row>
    <row r="120" spans="1:27">
      <c r="A120" s="6"/>
      <c r="B120" s="2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29"/>
      <c r="X120" s="29"/>
      <c r="Y120" s="6"/>
      <c r="Z120" s="6"/>
    </row>
    <row r="121" spans="1:27">
      <c r="A121" s="5"/>
      <c r="B121" s="6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Y121" s="27"/>
      <c r="Z121" s="26"/>
    </row>
    <row r="122" spans="1:27">
      <c r="A122" s="5"/>
      <c r="B122" s="6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Y122" s="27"/>
      <c r="Z122" s="26"/>
    </row>
    <row r="123" spans="1:27">
      <c r="A123" s="5"/>
      <c r="B123" s="6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Y123" s="27"/>
      <c r="Z123" s="26"/>
    </row>
    <row r="124" spans="1:27">
      <c r="A124" s="5"/>
      <c r="B124" s="6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Y124" s="27"/>
      <c r="Z124" s="26"/>
    </row>
    <row r="125" spans="1:27">
      <c r="A125" s="5"/>
      <c r="B125" s="6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Y125" s="27"/>
      <c r="Z125" s="26"/>
    </row>
    <row r="126" spans="1:27">
      <c r="A126" s="5"/>
      <c r="B126" s="6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Y126" s="27"/>
      <c r="Z126" s="26"/>
    </row>
    <row r="127" spans="1:27">
      <c r="A127" s="5"/>
      <c r="B127" s="6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Y127" s="27"/>
      <c r="Z127" s="26"/>
    </row>
    <row r="128" spans="1:27">
      <c r="A128" s="5"/>
      <c r="B128" s="6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Y128" s="27"/>
      <c r="Z128" s="26"/>
    </row>
    <row r="129" spans="1:26">
      <c r="A129" s="5"/>
      <c r="B129" s="6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Y129" s="27"/>
      <c r="Z129" s="26"/>
    </row>
    <row r="130" spans="1:26">
      <c r="A130" s="5"/>
      <c r="B130" s="6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Y130" s="27"/>
      <c r="Z130" s="26"/>
    </row>
    <row r="131" spans="1:26">
      <c r="A131" s="23"/>
      <c r="B131" s="8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Y131" s="27"/>
      <c r="Z131" s="26"/>
    </row>
    <row r="132" spans="1:26">
      <c r="A132" s="8"/>
      <c r="B132" s="8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Y132" s="27"/>
    </row>
    <row r="133" spans="1:26">
      <c r="A133" s="23"/>
      <c r="B133" s="6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Y133" s="27"/>
      <c r="Z133" s="26"/>
    </row>
    <row r="134" spans="1:26">
      <c r="A134" s="5"/>
      <c r="B134" s="6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Y134" s="27"/>
      <c r="Z134" s="26"/>
    </row>
    <row r="135" spans="1:26">
      <c r="A135" s="5"/>
      <c r="B135" s="6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Y135" s="27"/>
      <c r="Z135" s="26"/>
    </row>
    <row r="136" spans="1:26">
      <c r="A136" s="5"/>
      <c r="B136" s="6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Y136" s="27"/>
      <c r="Z136" s="26"/>
    </row>
    <row r="137" spans="1:26">
      <c r="A137" s="5"/>
      <c r="B137" s="6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Y137" s="27"/>
      <c r="Z137" s="26"/>
    </row>
    <row r="138" spans="1:26">
      <c r="A138" s="5"/>
      <c r="B138" s="6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Y138" s="27"/>
      <c r="Z138" s="26"/>
    </row>
    <row r="139" spans="1:26">
      <c r="A139" s="5"/>
      <c r="B139" s="6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Y139" s="27"/>
      <c r="Z139" s="26"/>
    </row>
    <row r="140" spans="1:26">
      <c r="A140" s="5"/>
      <c r="B140" s="6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Y140" s="27"/>
      <c r="Z140" s="26"/>
    </row>
    <row r="141" spans="1:26">
      <c r="A141" s="5"/>
      <c r="B141" s="6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Y141" s="27"/>
      <c r="Z141" s="26"/>
    </row>
    <row r="142" spans="1:26">
      <c r="A142" s="5"/>
      <c r="B142" s="6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Y142" s="27"/>
      <c r="Z142" s="26"/>
    </row>
    <row r="143" spans="1:26">
      <c r="A143" s="5"/>
      <c r="B143" s="6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Y143" s="27"/>
      <c r="Z143" s="26"/>
    </row>
    <row r="144" spans="1:26">
      <c r="A144" s="23"/>
      <c r="B144" s="8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Y144" s="27"/>
      <c r="Z144" s="26"/>
    </row>
    <row r="145" spans="1:26">
      <c r="A145" s="23"/>
      <c r="B145" s="8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Y145" s="27"/>
      <c r="Z145" s="26"/>
    </row>
    <row r="146" spans="1:26">
      <c r="A146" s="23"/>
      <c r="B146" s="6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Y146" s="27"/>
      <c r="Z146" s="26"/>
    </row>
    <row r="147" spans="1:26">
      <c r="A147" s="5"/>
      <c r="B147" s="6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Y147" s="27"/>
      <c r="Z147" s="26"/>
    </row>
    <row r="148" spans="1:26">
      <c r="A148" s="5"/>
      <c r="B148" s="6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Y148" s="27"/>
      <c r="Z148" s="26"/>
    </row>
    <row r="149" spans="1:26">
      <c r="A149" s="5"/>
      <c r="B149" s="6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Y149" s="27"/>
      <c r="Z149" s="26"/>
    </row>
    <row r="150" spans="1:26">
      <c r="A150" s="5"/>
      <c r="B150" s="6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Y150" s="27"/>
      <c r="Z150" s="26"/>
    </row>
    <row r="151" spans="1:26">
      <c r="A151" s="5"/>
      <c r="B151" s="6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Y151" s="27"/>
      <c r="Z151" s="26"/>
    </row>
    <row r="152" spans="1:26">
      <c r="A152" s="5"/>
      <c r="B152" s="6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Y152" s="27"/>
      <c r="Z152" s="26"/>
    </row>
    <row r="153" spans="1:26">
      <c r="A153" s="5"/>
      <c r="B153" s="6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Y153" s="27"/>
      <c r="Z153" s="26"/>
    </row>
    <row r="154" spans="1:26">
      <c r="A154" s="5"/>
      <c r="B154" s="6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Y154" s="27"/>
      <c r="Z154" s="26"/>
    </row>
    <row r="155" spans="1:26">
      <c r="A155" s="5"/>
      <c r="B155" s="6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Y155" s="27"/>
      <c r="Z155" s="26"/>
    </row>
    <row r="156" spans="1:26">
      <c r="A156" s="5"/>
      <c r="B156" s="6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Y156" s="27"/>
      <c r="Z156" s="26"/>
    </row>
    <row r="157" spans="1:26">
      <c r="A157" s="23"/>
      <c r="B157" s="8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Y157" s="27"/>
      <c r="Z157" s="26"/>
    </row>
    <row r="158" spans="1:26">
      <c r="A158" s="8"/>
      <c r="B158" s="8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Y158" s="27"/>
    </row>
    <row r="159" spans="1:26">
      <c r="A159" s="23"/>
      <c r="B159" s="6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Y159" s="27"/>
      <c r="Z159" s="26"/>
    </row>
    <row r="160" spans="1:26">
      <c r="A160" s="5"/>
      <c r="B160" s="6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Y160" s="27"/>
      <c r="Z160" s="26"/>
    </row>
    <row r="161" spans="1:26">
      <c r="A161" s="5"/>
      <c r="B161" s="6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Y161" s="27"/>
      <c r="Z161" s="26"/>
    </row>
    <row r="162" spans="1:26">
      <c r="A162" s="5"/>
      <c r="B162" s="6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Y162" s="27"/>
      <c r="Z162" s="26"/>
    </row>
    <row r="163" spans="1:26">
      <c r="A163" s="5"/>
      <c r="B163" s="6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Y163" s="27"/>
      <c r="Z163" s="26"/>
    </row>
    <row r="164" spans="1:26">
      <c r="A164" s="5"/>
      <c r="B164" s="6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Y164" s="27"/>
      <c r="Z164" s="26"/>
    </row>
    <row r="165" spans="1:26">
      <c r="A165" s="5"/>
      <c r="B165" s="6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Y165" s="27"/>
      <c r="Z165" s="26"/>
    </row>
    <row r="166" spans="1:26">
      <c r="A166" s="5"/>
      <c r="B166" s="6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Y166" s="27"/>
      <c r="Z166" s="26"/>
    </row>
    <row r="167" spans="1:26">
      <c r="A167" s="4"/>
      <c r="B167" s="6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Y167" s="27"/>
      <c r="Z167" s="26"/>
    </row>
    <row r="168" spans="1:26">
      <c r="A168" s="5"/>
      <c r="B168" s="6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Y168" s="27"/>
      <c r="Z168" s="26"/>
    </row>
    <row r="169" spans="1:26">
      <c r="A169" s="5"/>
      <c r="B169" s="6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Y169" s="27"/>
      <c r="Z169" s="26"/>
    </row>
    <row r="170" spans="1:26">
      <c r="A170" s="23"/>
      <c r="B170" s="8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Y170" s="27"/>
      <c r="Z170" s="26"/>
    </row>
    <row r="171" spans="1:26">
      <c r="A171" s="8"/>
      <c r="B171" s="8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Y171" s="27"/>
    </row>
    <row r="172" spans="1:26">
      <c r="A172" s="23"/>
      <c r="B172" s="6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Y172" s="27"/>
      <c r="Z172" s="26"/>
    </row>
    <row r="173" spans="1:26">
      <c r="A173" s="5"/>
      <c r="B173" s="6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Y173" s="27"/>
      <c r="Z173" s="26"/>
    </row>
    <row r="174" spans="1:26">
      <c r="A174" s="5"/>
      <c r="B174" s="6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Y174" s="27"/>
      <c r="Z174" s="26"/>
    </row>
    <row r="175" spans="1:26">
      <c r="A175" s="5"/>
      <c r="B175" s="6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Y175" s="27"/>
      <c r="Z175" s="26"/>
    </row>
    <row r="176" spans="1:26">
      <c r="A176" s="5"/>
      <c r="B176" s="6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Y176" s="27"/>
      <c r="Z176" s="26"/>
    </row>
    <row r="177" spans="1:26">
      <c r="A177" s="5"/>
      <c r="B177" s="6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Y177" s="27"/>
      <c r="Z177" s="26"/>
    </row>
    <row r="178" spans="1:26">
      <c r="A178" s="5"/>
      <c r="B178" s="6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Y178" s="27"/>
      <c r="Z178" s="26"/>
    </row>
    <row r="179" spans="1:26">
      <c r="A179" s="5"/>
      <c r="B179" s="6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Y179" s="27"/>
      <c r="Z179" s="26"/>
    </row>
    <row r="180" spans="1:26">
      <c r="A180" s="5"/>
      <c r="B180" s="6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Y180" s="27"/>
      <c r="Z180" s="26"/>
    </row>
    <row r="181" spans="1:26">
      <c r="A181" s="5"/>
      <c r="B181" s="6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Y181" s="27"/>
      <c r="Z181" s="26"/>
    </row>
    <row r="182" spans="1:26">
      <c r="A182" s="5"/>
      <c r="B182" s="6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Y182" s="27"/>
      <c r="Z182" s="26"/>
    </row>
    <row r="183" spans="1:26">
      <c r="A183" s="23"/>
      <c r="B183" s="8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Y183" s="27"/>
      <c r="Z183" s="26"/>
    </row>
    <row r="184" spans="1:26">
      <c r="A184" s="23"/>
      <c r="B184" s="8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Y184" s="27"/>
      <c r="Z184" s="26"/>
    </row>
    <row r="185" spans="1:26">
      <c r="A185" s="23"/>
      <c r="B185" s="6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Y185" s="27"/>
      <c r="Z185" s="26"/>
    </row>
    <row r="186" spans="1:26">
      <c r="A186" s="5"/>
      <c r="B186" s="6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Y186" s="27"/>
      <c r="Z186" s="26"/>
    </row>
    <row r="187" spans="1:26">
      <c r="A187" s="5"/>
      <c r="B187" s="6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Y187" s="27"/>
      <c r="Z187" s="26"/>
    </row>
    <row r="188" spans="1:26">
      <c r="A188" s="5"/>
      <c r="B188" s="6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Y188" s="27"/>
      <c r="Z188" s="26"/>
    </row>
    <row r="189" spans="1:26">
      <c r="A189" s="5"/>
      <c r="B189" s="6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Y189" s="27"/>
      <c r="Z189" s="26"/>
    </row>
    <row r="190" spans="1:26">
      <c r="A190" s="5"/>
      <c r="B190" s="6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Y190" s="27"/>
      <c r="Z190" s="26"/>
    </row>
    <row r="191" spans="1:26">
      <c r="A191" s="5"/>
      <c r="B191" s="6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Y191" s="27"/>
      <c r="Z191" s="26"/>
    </row>
    <row r="192" spans="1:26">
      <c r="A192" s="5"/>
      <c r="B192" s="6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Y192" s="27"/>
      <c r="Z192" s="26"/>
    </row>
    <row r="193" spans="1:26">
      <c r="A193" s="5"/>
      <c r="B193" s="6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Y193" s="27"/>
      <c r="Z193" s="26"/>
    </row>
    <row r="194" spans="1:26">
      <c r="A194" s="5"/>
      <c r="B194" s="6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Y194" s="27"/>
      <c r="Z194" s="26"/>
    </row>
    <row r="195" spans="1:26">
      <c r="A195" s="23"/>
      <c r="B195" s="8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Y195" s="27"/>
      <c r="Z195" s="26"/>
    </row>
    <row r="196" spans="1:26">
      <c r="A196" s="23"/>
      <c r="B196" s="8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Y196" s="27"/>
      <c r="Z196" s="26"/>
    </row>
    <row r="197" spans="1:26">
      <c r="A197" s="23"/>
      <c r="B197" s="6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Y197" s="27"/>
      <c r="Z197" s="26"/>
    </row>
    <row r="198" spans="1:26">
      <c r="A198" s="23"/>
      <c r="B198" s="6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Y198" s="27"/>
      <c r="Z198" s="26"/>
    </row>
    <row r="199" spans="1:26">
      <c r="A199" s="5"/>
      <c r="B199" s="6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Y199" s="27"/>
      <c r="Z199" s="26"/>
    </row>
    <row r="200" spans="1:26">
      <c r="A200" s="5"/>
      <c r="B200" s="6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Y200" s="27"/>
      <c r="Z200" s="26"/>
    </row>
    <row r="201" spans="1:26">
      <c r="A201" s="5"/>
      <c r="B201" s="6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Y201" s="27"/>
      <c r="Z201" s="26"/>
    </row>
    <row r="202" spans="1:26">
      <c r="A202" s="5"/>
      <c r="B202" s="6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Y202" s="27"/>
      <c r="Z202" s="26"/>
    </row>
    <row r="203" spans="1:26">
      <c r="A203" s="5"/>
      <c r="B203" s="6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Y203" s="27"/>
      <c r="Z203" s="26"/>
    </row>
    <row r="204" spans="1:26">
      <c r="A204" s="5"/>
      <c r="B204" s="6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Y204" s="27"/>
      <c r="Z204" s="26"/>
    </row>
    <row r="205" spans="1:26">
      <c r="A205" s="5"/>
      <c r="B205" s="6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Y205" s="27"/>
      <c r="Z205" s="26"/>
    </row>
    <row r="206" spans="1:26">
      <c r="A206" s="5"/>
      <c r="B206" s="6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Y206" s="27"/>
      <c r="Z206" s="26"/>
    </row>
    <row r="207" spans="1:26">
      <c r="A207" s="5"/>
      <c r="B207" s="6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Y207" s="27"/>
      <c r="Z207" s="26"/>
    </row>
    <row r="208" spans="1:26">
      <c r="A208" s="5"/>
      <c r="B208" s="6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Y208" s="27"/>
      <c r="Z208" s="26"/>
    </row>
    <row r="209" spans="1:26">
      <c r="A209" s="23"/>
      <c r="B209" s="8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Y209" s="27"/>
      <c r="Z209" s="26"/>
    </row>
    <row r="210" spans="1:26">
      <c r="A210" s="23"/>
      <c r="B210" s="8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Y210" s="27"/>
      <c r="Z210" s="26"/>
    </row>
    <row r="211" spans="1:26">
      <c r="A211" s="23"/>
      <c r="B211" s="6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Y211" s="27"/>
      <c r="Z211" s="26"/>
    </row>
    <row r="212" spans="1:26">
      <c r="A212" s="5"/>
      <c r="B212" s="21"/>
      <c r="Y212" s="27"/>
      <c r="Z212" s="26"/>
    </row>
    <row r="213" spans="1:26">
      <c r="A213" s="5"/>
      <c r="B213" s="21"/>
      <c r="Y213" s="27"/>
      <c r="Z213" s="26"/>
    </row>
    <row r="214" spans="1:26">
      <c r="A214" s="5"/>
      <c r="B214" s="21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Y214" s="27"/>
      <c r="Z214" s="26"/>
    </row>
    <row r="215" spans="1:26">
      <c r="A215" s="5"/>
      <c r="B215" s="3"/>
      <c r="Y215" s="27"/>
      <c r="Z215" s="26"/>
    </row>
    <row r="216" spans="1:26">
      <c r="A216" s="4"/>
      <c r="Y216" s="27"/>
      <c r="Z216" s="26"/>
    </row>
    <row r="217" spans="1:26">
      <c r="Y217" s="27"/>
    </row>
    <row r="218" spans="1:26">
      <c r="A218" s="4"/>
      <c r="Y218" s="27"/>
      <c r="Z218" s="26"/>
    </row>
    <row r="219" spans="1:26">
      <c r="A219" s="4"/>
      <c r="Y219" s="27"/>
      <c r="Z219" s="26"/>
    </row>
    <row r="220" spans="1:26">
      <c r="A220" s="4"/>
      <c r="Y220" s="27"/>
      <c r="Z220" s="26"/>
    </row>
    <row r="221" spans="1:26">
      <c r="Y221" s="27"/>
    </row>
    <row r="222" spans="1:26">
      <c r="Y222" s="27"/>
    </row>
    <row r="223" spans="1:26">
      <c r="Y223" s="27"/>
    </row>
    <row r="224" spans="1:26">
      <c r="Y224" s="27"/>
    </row>
    <row r="225" spans="2:26">
      <c r="Y225" s="27"/>
    </row>
    <row r="226" spans="2:26">
      <c r="Y226" s="27"/>
    </row>
    <row r="227" spans="2:26">
      <c r="Y227" s="27"/>
    </row>
    <row r="228" spans="2:26">
      <c r="B228" s="10"/>
      <c r="Y228" s="27"/>
      <c r="Z228" s="26"/>
    </row>
    <row r="229" spans="2:26">
      <c r="Y229" s="27"/>
    </row>
    <row r="230" spans="2:26">
      <c r="Y230" s="27"/>
    </row>
  </sheetData>
  <mergeCells count="3">
    <mergeCell ref="A2:AA2"/>
    <mergeCell ref="A1:Z1"/>
    <mergeCell ref="A4:Z4"/>
  </mergeCells>
  <phoneticPr fontId="0" type="noConversion"/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D236"/>
  <sheetViews>
    <sheetView zoomScaleNormal="100" workbookViewId="0">
      <pane ySplit="6" topLeftCell="A7" activePane="bottomLeft" state="frozen"/>
      <selection sqref="A1:Z1"/>
      <selection pane="bottomLeft" sqref="A1:Z1"/>
    </sheetView>
  </sheetViews>
  <sheetFormatPr defaultColWidth="8.7109375" defaultRowHeight="12.75"/>
  <cols>
    <col min="1" max="1" width="6.7109375" customWidth="1"/>
    <col min="2" max="2" width="8.85546875" customWidth="1"/>
    <col min="3" max="4" width="5" style="7" hidden="1" customWidth="1"/>
    <col min="5" max="7" width="5" style="7" customWidth="1"/>
    <col min="8" max="11" width="5" style="7" hidden="1" customWidth="1"/>
    <col min="12" max="14" width="5" style="7" customWidth="1"/>
    <col min="15" max="18" width="5" style="7" hidden="1" customWidth="1"/>
    <col min="19" max="19" width="5" style="7" customWidth="1"/>
    <col min="20" max="21" width="5" style="7" hidden="1" customWidth="1"/>
    <col min="22" max="22" width="2" style="7" customWidth="1"/>
    <col min="23" max="24" width="5.7109375" style="34" customWidth="1"/>
    <col min="25" max="26" width="7.7109375" style="7" customWidth="1"/>
    <col min="27" max="27" width="4.28515625" customWidth="1"/>
  </cols>
  <sheetData>
    <row r="1" spans="1:30" ht="15.75">
      <c r="A1" s="94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</row>
    <row r="2" spans="1:30" ht="15.75">
      <c r="A2" s="96" t="s">
        <v>67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59"/>
    </row>
    <row r="3" spans="1:30" ht="15.75">
      <c r="A3" s="11" t="s">
        <v>1</v>
      </c>
      <c r="B3" s="2"/>
      <c r="AA3" s="5"/>
    </row>
    <row r="4" spans="1:30">
      <c r="A4" s="99" t="s">
        <v>23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5"/>
    </row>
    <row r="5" spans="1:30" ht="62.25" hidden="1">
      <c r="A5" s="1" t="s">
        <v>1</v>
      </c>
      <c r="B5" s="1"/>
      <c r="C5" s="66" t="s">
        <v>55</v>
      </c>
      <c r="D5" s="66" t="s">
        <v>37</v>
      </c>
      <c r="E5" s="66" t="s">
        <v>44</v>
      </c>
      <c r="F5" s="66" t="s">
        <v>48</v>
      </c>
      <c r="G5" s="66" t="s">
        <v>36</v>
      </c>
      <c r="H5" s="66" t="s">
        <v>35</v>
      </c>
      <c r="I5" s="66" t="s">
        <v>56</v>
      </c>
      <c r="J5" s="66" t="s">
        <v>40</v>
      </c>
      <c r="K5" s="66"/>
      <c r="L5" s="66" t="s">
        <v>47</v>
      </c>
      <c r="M5" s="66" t="s">
        <v>38</v>
      </c>
      <c r="N5" s="66" t="s">
        <v>34</v>
      </c>
      <c r="O5" s="66" t="s">
        <v>45</v>
      </c>
      <c r="P5" s="66" t="s">
        <v>46</v>
      </c>
      <c r="Q5" s="66" t="s">
        <v>65</v>
      </c>
      <c r="R5" s="66" t="s">
        <v>57</v>
      </c>
      <c r="S5" s="66" t="s">
        <v>66</v>
      </c>
      <c r="T5" s="66"/>
      <c r="U5" s="66"/>
      <c r="AA5" s="5"/>
    </row>
    <row r="6" spans="1:30">
      <c r="A6" s="6" t="s">
        <v>9</v>
      </c>
      <c r="B6" s="20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34</v>
      </c>
      <c r="O6" s="6">
        <v>35</v>
      </c>
      <c r="P6" s="6">
        <v>36</v>
      </c>
      <c r="Q6" s="6">
        <v>37</v>
      </c>
      <c r="R6" s="6">
        <v>38</v>
      </c>
      <c r="S6" s="6">
        <v>39</v>
      </c>
      <c r="T6" s="6"/>
      <c r="U6" s="6"/>
      <c r="V6" s="6" t="s">
        <v>1</v>
      </c>
      <c r="W6" s="29" t="s">
        <v>4</v>
      </c>
      <c r="X6" s="29" t="s">
        <v>5</v>
      </c>
      <c r="Y6" s="6" t="s">
        <v>6</v>
      </c>
      <c r="Z6" s="6" t="s">
        <v>7</v>
      </c>
    </row>
    <row r="7" spans="1:30">
      <c r="A7" s="6"/>
      <c r="B7" s="2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29"/>
      <c r="X7" s="29"/>
      <c r="Y7" s="6"/>
      <c r="Z7" s="6"/>
    </row>
    <row r="8" spans="1:30">
      <c r="A8" s="25" t="s">
        <v>19</v>
      </c>
      <c r="B8" s="3" t="s">
        <v>13</v>
      </c>
      <c r="C8" s="35"/>
      <c r="D8" s="35"/>
      <c r="E8" s="77"/>
      <c r="F8" s="35">
        <v>10</v>
      </c>
      <c r="G8" s="77"/>
      <c r="H8" s="35"/>
      <c r="I8" s="35"/>
      <c r="J8" s="35"/>
      <c r="K8" s="35"/>
      <c r="L8" s="35">
        <v>10</v>
      </c>
      <c r="M8" s="35">
        <v>10</v>
      </c>
      <c r="N8" s="35">
        <v>10</v>
      </c>
      <c r="O8" s="35"/>
      <c r="P8" s="35"/>
      <c r="Q8" s="35"/>
      <c r="R8" s="35"/>
      <c r="S8" s="77"/>
      <c r="T8" s="35"/>
      <c r="U8" s="35"/>
      <c r="V8" s="15"/>
      <c r="W8" s="35">
        <f>MAX(C8:U8)</f>
        <v>10</v>
      </c>
      <c r="X8" s="35">
        <f>MIN(C8:U8)</f>
        <v>10</v>
      </c>
      <c r="Y8" s="27">
        <f>AVERAGE(C8:U8)</f>
        <v>10</v>
      </c>
      <c r="Z8" s="26">
        <f>STDEV(C8:U8)</f>
        <v>0</v>
      </c>
      <c r="AA8" s="54"/>
      <c r="AB8" s="7"/>
      <c r="AC8" s="7"/>
      <c r="AD8" s="7"/>
    </row>
    <row r="9" spans="1:30">
      <c r="A9" s="25" t="s">
        <v>19</v>
      </c>
      <c r="B9" s="3" t="s">
        <v>12</v>
      </c>
      <c r="C9" s="35"/>
      <c r="D9" s="35"/>
      <c r="E9" s="77"/>
      <c r="F9" s="35">
        <v>10</v>
      </c>
      <c r="G9" s="77"/>
      <c r="H9" s="35"/>
      <c r="I9" s="35"/>
      <c r="J9" s="35"/>
      <c r="K9" s="35"/>
      <c r="L9" s="35">
        <v>8</v>
      </c>
      <c r="M9" s="35">
        <v>10</v>
      </c>
      <c r="N9" s="35">
        <v>9</v>
      </c>
      <c r="O9" s="35"/>
      <c r="P9" s="35"/>
      <c r="Q9" s="35"/>
      <c r="R9" s="35"/>
      <c r="S9" s="77"/>
      <c r="T9" s="35"/>
      <c r="U9" s="35"/>
      <c r="V9" s="15"/>
      <c r="W9" s="35">
        <f>MAX(C9:U9)</f>
        <v>10</v>
      </c>
      <c r="X9" s="35">
        <f>MIN(C9:U9)</f>
        <v>8</v>
      </c>
      <c r="Y9" s="27">
        <f>AVERAGE(C9:U9)</f>
        <v>9.25</v>
      </c>
      <c r="Z9" s="26">
        <f>STDEV(C9:U9)</f>
        <v>0.9574271077563381</v>
      </c>
      <c r="AA9" s="54"/>
      <c r="AB9" s="7"/>
      <c r="AC9" s="7"/>
      <c r="AD9" s="7"/>
    </row>
    <row r="10" spans="1:30">
      <c r="A10" s="25" t="s">
        <v>19</v>
      </c>
      <c r="B10" s="3" t="s">
        <v>11</v>
      </c>
      <c r="C10" s="35"/>
      <c r="D10" s="35"/>
      <c r="E10" s="77"/>
      <c r="F10" s="35">
        <v>8</v>
      </c>
      <c r="G10" s="77"/>
      <c r="H10" s="35"/>
      <c r="I10" s="35"/>
      <c r="J10" s="35"/>
      <c r="K10" s="35"/>
      <c r="L10" s="35">
        <v>9</v>
      </c>
      <c r="M10" s="35">
        <v>9</v>
      </c>
      <c r="N10" s="35">
        <v>8</v>
      </c>
      <c r="O10" s="35"/>
      <c r="P10" s="35"/>
      <c r="Q10" s="35"/>
      <c r="R10" s="35"/>
      <c r="S10" s="77"/>
      <c r="T10" s="35"/>
      <c r="U10" s="35"/>
      <c r="V10" s="15"/>
      <c r="W10" s="35">
        <f>MAX(C10:U10)</f>
        <v>9</v>
      </c>
      <c r="X10" s="35">
        <f>MIN(C10:U10)</f>
        <v>8</v>
      </c>
      <c r="Y10" s="27">
        <f>AVERAGE(C10:U10)</f>
        <v>8.5</v>
      </c>
      <c r="Z10" s="26">
        <f>STDEV(C10:U10)</f>
        <v>0.57735026918962573</v>
      </c>
      <c r="AA10" s="54"/>
      <c r="AB10" s="7"/>
      <c r="AC10" s="7"/>
      <c r="AD10" s="7"/>
    </row>
    <row r="11" spans="1:30">
      <c r="A11" s="25" t="s">
        <v>19</v>
      </c>
      <c r="B11" s="3" t="s">
        <v>24</v>
      </c>
      <c r="C11" s="34"/>
      <c r="D11" s="34"/>
      <c r="E11" s="77"/>
      <c r="F11" s="34">
        <v>10</v>
      </c>
      <c r="G11" s="78"/>
      <c r="H11" s="34"/>
      <c r="I11" s="34"/>
      <c r="J11" s="34"/>
      <c r="L11" s="34">
        <v>9.9</v>
      </c>
      <c r="M11" s="34">
        <v>9.9</v>
      </c>
      <c r="N11" s="34">
        <v>9.9</v>
      </c>
      <c r="O11" s="34"/>
      <c r="P11" s="34"/>
      <c r="Q11" s="34"/>
      <c r="R11" s="34"/>
      <c r="S11" s="77"/>
      <c r="T11" s="34"/>
      <c r="U11" s="34"/>
      <c r="V11" s="15"/>
      <c r="W11" s="34">
        <f>MAX(C11:U11)</f>
        <v>10</v>
      </c>
      <c r="X11" s="34">
        <f>MIN(C11:U11)</f>
        <v>9.9</v>
      </c>
      <c r="Y11" s="27">
        <f>AVERAGE(C11:U11)</f>
        <v>9.9249999999999989</v>
      </c>
      <c r="Z11" s="26">
        <f>STDEV(C11:U11)</f>
        <v>4.9999999999999829E-2</v>
      </c>
      <c r="AA11" s="54"/>
      <c r="AB11" s="7"/>
      <c r="AC11" s="7"/>
      <c r="AD11" s="7"/>
    </row>
    <row r="12" spans="1:30">
      <c r="B12" s="3"/>
      <c r="C12" s="34"/>
      <c r="D12" s="34"/>
      <c r="E12" s="77"/>
      <c r="F12" s="34"/>
      <c r="G12" s="78"/>
      <c r="H12" s="34"/>
      <c r="I12" s="34"/>
      <c r="J12" s="34"/>
      <c r="L12" s="34"/>
      <c r="M12" s="34"/>
      <c r="N12" s="34"/>
      <c r="O12" s="34"/>
      <c r="P12" s="34"/>
      <c r="Q12" s="34"/>
      <c r="R12" s="34"/>
      <c r="S12" s="77"/>
      <c r="T12" s="34"/>
      <c r="U12" s="34"/>
      <c r="V12" s="15"/>
      <c r="W12" s="47"/>
      <c r="X12" s="47"/>
      <c r="Y12" s="27"/>
      <c r="Z12" s="26"/>
      <c r="AA12" s="54"/>
      <c r="AB12" s="7"/>
      <c r="AC12" s="7"/>
      <c r="AD12" s="7"/>
    </row>
    <row r="13" spans="1:30">
      <c r="A13" s="25" t="s">
        <v>20</v>
      </c>
      <c r="B13" s="3" t="s">
        <v>13</v>
      </c>
      <c r="C13" s="35"/>
      <c r="D13" s="35"/>
      <c r="E13" s="77"/>
      <c r="F13" s="35">
        <v>7</v>
      </c>
      <c r="G13" s="77"/>
      <c r="H13" s="35"/>
      <c r="I13" s="35"/>
      <c r="J13" s="35"/>
      <c r="K13" s="35"/>
      <c r="L13" s="35">
        <v>9</v>
      </c>
      <c r="M13" s="35">
        <v>9</v>
      </c>
      <c r="N13" s="35">
        <v>7</v>
      </c>
      <c r="O13" s="35"/>
      <c r="P13" s="35"/>
      <c r="Q13" s="35"/>
      <c r="R13" s="35"/>
      <c r="S13" s="77"/>
      <c r="T13" s="35"/>
      <c r="U13" s="35"/>
      <c r="V13" s="15"/>
      <c r="W13" s="35">
        <f>MAX(C13:U13)</f>
        <v>9</v>
      </c>
      <c r="X13" s="35">
        <f>MIN(C13:U13)</f>
        <v>7</v>
      </c>
      <c r="Y13" s="27">
        <f>AVERAGE(C13:U13)</f>
        <v>8</v>
      </c>
      <c r="Z13" s="26">
        <f>STDEV(C13:U13)</f>
        <v>1.1547005383792515</v>
      </c>
      <c r="AA13" s="54"/>
      <c r="AB13" s="7"/>
      <c r="AC13" s="7"/>
      <c r="AD13" s="7"/>
    </row>
    <row r="14" spans="1:30">
      <c r="A14" s="25" t="s">
        <v>20</v>
      </c>
      <c r="B14" s="3" t="s">
        <v>12</v>
      </c>
      <c r="C14" s="35"/>
      <c r="D14" s="35"/>
      <c r="E14" s="77"/>
      <c r="F14" s="35">
        <v>10</v>
      </c>
      <c r="G14" s="77"/>
      <c r="H14" s="35"/>
      <c r="I14" s="35"/>
      <c r="J14" s="35"/>
      <c r="K14" s="35"/>
      <c r="L14" s="35">
        <v>9</v>
      </c>
      <c r="M14" s="35">
        <v>10</v>
      </c>
      <c r="N14" s="35">
        <v>9</v>
      </c>
      <c r="O14" s="35"/>
      <c r="P14" s="35"/>
      <c r="Q14" s="35"/>
      <c r="R14" s="35"/>
      <c r="S14" s="77"/>
      <c r="T14" s="35"/>
      <c r="U14" s="35"/>
      <c r="V14" s="15"/>
      <c r="W14" s="35">
        <f>MAX(C14:U14)</f>
        <v>10</v>
      </c>
      <c r="X14" s="35">
        <f>MIN(C14:U14)</f>
        <v>9</v>
      </c>
      <c r="Y14" s="27">
        <f>AVERAGE(C14:U14)</f>
        <v>9.5</v>
      </c>
      <c r="Z14" s="26">
        <f>STDEV(C14:U14)</f>
        <v>0.57735026918962573</v>
      </c>
      <c r="AA14" s="54"/>
      <c r="AB14" s="7"/>
      <c r="AC14" s="7"/>
      <c r="AD14" s="7"/>
    </row>
    <row r="15" spans="1:30">
      <c r="A15" s="25" t="s">
        <v>20</v>
      </c>
      <c r="B15" s="3" t="s">
        <v>11</v>
      </c>
      <c r="C15" s="35"/>
      <c r="D15" s="35"/>
      <c r="E15" s="77"/>
      <c r="F15" s="35">
        <v>7</v>
      </c>
      <c r="G15" s="77"/>
      <c r="H15" s="35"/>
      <c r="I15" s="35"/>
      <c r="J15" s="35"/>
      <c r="K15" s="35"/>
      <c r="L15" s="35">
        <v>7</v>
      </c>
      <c r="M15" s="35">
        <v>7</v>
      </c>
      <c r="N15" s="35">
        <v>7</v>
      </c>
      <c r="O15" s="35"/>
      <c r="P15" s="35"/>
      <c r="Q15" s="35"/>
      <c r="R15" s="35"/>
      <c r="S15" s="77"/>
      <c r="T15" s="35"/>
      <c r="U15" s="35"/>
      <c r="V15" s="15"/>
      <c r="W15" s="35">
        <f>MAX(C15:U15)</f>
        <v>7</v>
      </c>
      <c r="X15" s="35">
        <f>MIN(C15:U15)</f>
        <v>7</v>
      </c>
      <c r="Y15" s="27">
        <f>AVERAGE(C15:U15)</f>
        <v>7</v>
      </c>
      <c r="Z15" s="26">
        <f>STDEV(C15:U15)</f>
        <v>0</v>
      </c>
      <c r="AA15" s="54"/>
      <c r="AB15" s="7"/>
      <c r="AC15" s="7"/>
      <c r="AD15" s="7"/>
    </row>
    <row r="16" spans="1:30">
      <c r="A16" s="25" t="s">
        <v>20</v>
      </c>
      <c r="B16" s="3" t="s">
        <v>24</v>
      </c>
      <c r="C16" s="34"/>
      <c r="D16" s="34"/>
      <c r="E16" s="77"/>
      <c r="F16" s="34">
        <v>9.9</v>
      </c>
      <c r="G16" s="78"/>
      <c r="H16" s="34"/>
      <c r="I16" s="34"/>
      <c r="J16" s="34"/>
      <c r="L16" s="34">
        <v>9.9</v>
      </c>
      <c r="M16" s="34">
        <v>9.9</v>
      </c>
      <c r="N16" s="34">
        <v>9.9</v>
      </c>
      <c r="O16" s="34"/>
      <c r="P16" s="34"/>
      <c r="Q16" s="34"/>
      <c r="R16" s="34"/>
      <c r="S16" s="77"/>
      <c r="T16" s="34"/>
      <c r="U16" s="34"/>
      <c r="V16" s="15"/>
      <c r="W16" s="34">
        <f>MAX(C16:U16)</f>
        <v>9.9</v>
      </c>
      <c r="X16" s="34">
        <f>MIN(C16:U16)</f>
        <v>9.9</v>
      </c>
      <c r="Y16" s="27">
        <f>AVERAGE(C16:U16)</f>
        <v>9.9</v>
      </c>
      <c r="Z16" s="26">
        <f>STDEV(C16:U16)</f>
        <v>0</v>
      </c>
      <c r="AA16" s="54"/>
      <c r="AB16" s="7"/>
      <c r="AC16" s="7"/>
      <c r="AD16" s="7"/>
    </row>
    <row r="17" spans="1:30">
      <c r="B17" s="3"/>
      <c r="C17" s="34"/>
      <c r="D17" s="34"/>
      <c r="E17" s="77"/>
      <c r="F17" s="34"/>
      <c r="G17" s="78"/>
      <c r="H17"/>
      <c r="I17" s="34"/>
      <c r="J17" s="34"/>
      <c r="L17" s="34"/>
      <c r="M17" s="34"/>
      <c r="N17" s="34"/>
      <c r="O17" s="34"/>
      <c r="P17" s="34"/>
      <c r="Q17" s="34"/>
      <c r="R17" s="34"/>
      <c r="S17" s="77"/>
      <c r="T17" s="34"/>
      <c r="U17" s="34"/>
      <c r="V17" s="15"/>
      <c r="W17" s="47"/>
      <c r="X17" s="47"/>
      <c r="Y17" s="27"/>
      <c r="Z17" s="26"/>
      <c r="AA17" s="54"/>
      <c r="AB17" s="7"/>
      <c r="AC17" s="7"/>
      <c r="AD17" s="7"/>
    </row>
    <row r="18" spans="1:30">
      <c r="A18" s="25" t="s">
        <v>21</v>
      </c>
      <c r="B18" s="3" t="s">
        <v>13</v>
      </c>
      <c r="C18" s="35"/>
      <c r="D18" s="35"/>
      <c r="E18" s="77"/>
      <c r="F18" s="35">
        <v>10</v>
      </c>
      <c r="G18" s="77"/>
      <c r="H18" s="35"/>
      <c r="I18" s="35"/>
      <c r="J18" s="35"/>
      <c r="K18" s="35"/>
      <c r="L18" s="35">
        <v>10</v>
      </c>
      <c r="M18" s="35">
        <v>10</v>
      </c>
      <c r="N18" s="35">
        <v>10</v>
      </c>
      <c r="O18" s="35"/>
      <c r="P18" s="35"/>
      <c r="Q18" s="35"/>
      <c r="R18" s="35"/>
      <c r="S18" s="77"/>
      <c r="T18" s="35"/>
      <c r="U18" s="35"/>
      <c r="V18" s="15"/>
      <c r="W18" s="35">
        <f>MAX(C18:U18)</f>
        <v>10</v>
      </c>
      <c r="X18" s="35">
        <f>MIN(C18:U18)</f>
        <v>10</v>
      </c>
      <c r="Y18" s="27">
        <f>AVERAGE(C18:U18)</f>
        <v>10</v>
      </c>
      <c r="Z18" s="26">
        <f>STDEV(C18:U18)</f>
        <v>0</v>
      </c>
      <c r="AA18" s="54"/>
      <c r="AB18" s="7"/>
      <c r="AC18" s="7"/>
      <c r="AD18" s="7"/>
    </row>
    <row r="19" spans="1:30">
      <c r="A19" s="25" t="s">
        <v>21</v>
      </c>
      <c r="B19" s="3" t="s">
        <v>12</v>
      </c>
      <c r="C19" s="35"/>
      <c r="D19" s="35"/>
      <c r="E19" s="77"/>
      <c r="F19" s="35">
        <v>10</v>
      </c>
      <c r="G19" s="77"/>
      <c r="H19" s="35"/>
      <c r="I19" s="35"/>
      <c r="J19" s="35"/>
      <c r="K19" s="35"/>
      <c r="L19" s="35">
        <v>9</v>
      </c>
      <c r="M19" s="35">
        <v>10</v>
      </c>
      <c r="N19" s="35">
        <v>9</v>
      </c>
      <c r="O19" s="35"/>
      <c r="P19" s="35"/>
      <c r="Q19" s="35"/>
      <c r="R19" s="35"/>
      <c r="S19" s="77"/>
      <c r="T19" s="35"/>
      <c r="U19" s="35"/>
      <c r="V19" s="15"/>
      <c r="W19" s="35">
        <f>MAX(C19:U19)</f>
        <v>10</v>
      </c>
      <c r="X19" s="35">
        <f>MIN(C19:U19)</f>
        <v>9</v>
      </c>
      <c r="Y19" s="27">
        <f>AVERAGE(C19:U19)</f>
        <v>9.5</v>
      </c>
      <c r="Z19" s="26">
        <f>STDEV(C19:U19)</f>
        <v>0.57735026918962573</v>
      </c>
      <c r="AA19" s="54"/>
      <c r="AB19" s="7"/>
      <c r="AC19" s="7"/>
      <c r="AD19" s="7"/>
    </row>
    <row r="20" spans="1:30">
      <c r="A20" s="25" t="s">
        <v>21</v>
      </c>
      <c r="B20" s="3" t="s">
        <v>11</v>
      </c>
      <c r="C20" s="35"/>
      <c r="D20" s="35"/>
      <c r="E20" s="77"/>
      <c r="F20" s="35">
        <v>8</v>
      </c>
      <c r="G20" s="77"/>
      <c r="H20" s="35"/>
      <c r="I20" s="35"/>
      <c r="J20" s="35"/>
      <c r="K20" s="35"/>
      <c r="L20" s="35">
        <v>9</v>
      </c>
      <c r="M20" s="35">
        <v>8</v>
      </c>
      <c r="N20" s="35">
        <v>8</v>
      </c>
      <c r="O20" s="35"/>
      <c r="P20" s="35"/>
      <c r="Q20" s="35"/>
      <c r="R20" s="35"/>
      <c r="S20" s="77"/>
      <c r="T20" s="35"/>
      <c r="U20" s="35"/>
      <c r="V20" s="15"/>
      <c r="W20" s="35">
        <f>MAX(C20:U20)</f>
        <v>9</v>
      </c>
      <c r="X20" s="35">
        <f>MIN(C20:U20)</f>
        <v>8</v>
      </c>
      <c r="Y20" s="27">
        <f>AVERAGE(C20:U20)</f>
        <v>8.25</v>
      </c>
      <c r="Z20" s="26">
        <f>STDEV(C20:U20)</f>
        <v>0.5</v>
      </c>
      <c r="AA20" s="54"/>
      <c r="AB20" s="7"/>
      <c r="AC20" s="7"/>
      <c r="AD20" s="7"/>
    </row>
    <row r="21" spans="1:30">
      <c r="A21" s="25" t="s">
        <v>21</v>
      </c>
      <c r="B21" s="3" t="s">
        <v>24</v>
      </c>
      <c r="C21" s="34"/>
      <c r="D21" s="34"/>
      <c r="E21" s="77"/>
      <c r="F21" s="34">
        <v>9.9</v>
      </c>
      <c r="G21" s="78"/>
      <c r="H21" s="34"/>
      <c r="I21" s="34"/>
      <c r="J21" s="34"/>
      <c r="L21" s="34">
        <v>9.9</v>
      </c>
      <c r="M21" s="34">
        <v>9.9</v>
      </c>
      <c r="N21" s="34">
        <v>9.9</v>
      </c>
      <c r="O21" s="34"/>
      <c r="P21" s="34"/>
      <c r="Q21" s="34"/>
      <c r="R21" s="34"/>
      <c r="S21" s="77"/>
      <c r="T21" s="34"/>
      <c r="U21" s="34"/>
      <c r="V21" s="15"/>
      <c r="W21" s="34">
        <f>MAX(C21:U21)</f>
        <v>9.9</v>
      </c>
      <c r="X21" s="34">
        <f>MIN(C21:U21)</f>
        <v>9.9</v>
      </c>
      <c r="Y21" s="27">
        <f>AVERAGE(C21:U21)</f>
        <v>9.9</v>
      </c>
      <c r="Z21" s="26">
        <f>STDEV(C21:U21)</f>
        <v>0</v>
      </c>
      <c r="AA21" s="54"/>
      <c r="AB21" s="7"/>
      <c r="AC21" s="7"/>
      <c r="AD21" s="7"/>
    </row>
    <row r="22" spans="1:30">
      <c r="B22" s="3"/>
      <c r="C22" s="34"/>
      <c r="D22" s="34"/>
      <c r="E22" s="77"/>
      <c r="F22" s="34"/>
      <c r="G22" s="78"/>
      <c r="H22" s="34"/>
      <c r="I22" s="34"/>
      <c r="J22" s="34"/>
      <c r="L22" s="34"/>
      <c r="M22" s="34"/>
      <c r="N22" s="34"/>
      <c r="O22" s="34"/>
      <c r="P22" s="34"/>
      <c r="Q22" s="34"/>
      <c r="R22" s="34"/>
      <c r="S22" s="77"/>
      <c r="T22" s="34"/>
      <c r="U22" s="34"/>
      <c r="V22" s="15"/>
      <c r="W22" s="47"/>
      <c r="X22" s="47"/>
      <c r="Y22" s="27"/>
      <c r="Z22" s="26"/>
      <c r="AA22" s="54"/>
      <c r="AB22" s="7"/>
      <c r="AC22" s="7"/>
      <c r="AD22" s="7"/>
    </row>
    <row r="23" spans="1:30">
      <c r="A23" s="25" t="s">
        <v>22</v>
      </c>
      <c r="B23" s="3" t="s">
        <v>13</v>
      </c>
      <c r="C23" s="35"/>
      <c r="D23" s="35"/>
      <c r="E23" s="77"/>
      <c r="F23" s="35">
        <v>4</v>
      </c>
      <c r="G23" s="77"/>
      <c r="H23" s="35"/>
      <c r="I23" s="35"/>
      <c r="J23" s="35"/>
      <c r="K23" s="35"/>
      <c r="L23" s="35">
        <v>5</v>
      </c>
      <c r="M23" s="35">
        <v>5</v>
      </c>
      <c r="N23" s="35">
        <v>4</v>
      </c>
      <c r="O23" s="35"/>
      <c r="P23" s="35"/>
      <c r="Q23" s="35"/>
      <c r="R23" s="35"/>
      <c r="S23" s="77"/>
      <c r="T23" s="35"/>
      <c r="U23" s="35"/>
      <c r="V23" s="15"/>
      <c r="W23" s="35">
        <f>MAX(C23:U23)</f>
        <v>5</v>
      </c>
      <c r="X23" s="35">
        <f>MIN(C23:U23)</f>
        <v>4</v>
      </c>
      <c r="Y23" s="27">
        <f>AVERAGE(C23:U23)</f>
        <v>4.5</v>
      </c>
      <c r="Z23" s="26">
        <f>STDEV(C23:U23)</f>
        <v>0.57735026918962573</v>
      </c>
      <c r="AA23" s="54"/>
      <c r="AB23" s="7"/>
      <c r="AC23" s="7"/>
      <c r="AD23" s="7"/>
    </row>
    <row r="24" spans="1:30">
      <c r="A24" s="25" t="s">
        <v>22</v>
      </c>
      <c r="B24" s="3" t="s">
        <v>12</v>
      </c>
      <c r="C24" s="35"/>
      <c r="D24" s="35"/>
      <c r="E24" s="77"/>
      <c r="F24" s="35">
        <v>10</v>
      </c>
      <c r="G24" s="77"/>
      <c r="H24" s="35"/>
      <c r="I24" s="35"/>
      <c r="J24" s="35"/>
      <c r="K24" s="35"/>
      <c r="L24" s="35">
        <v>9</v>
      </c>
      <c r="M24" s="35">
        <v>10</v>
      </c>
      <c r="N24" s="35">
        <v>9</v>
      </c>
      <c r="O24" s="35"/>
      <c r="P24" s="35"/>
      <c r="Q24" s="35"/>
      <c r="R24" s="35"/>
      <c r="S24" s="77"/>
      <c r="T24" s="35"/>
      <c r="U24" s="35"/>
      <c r="V24" s="15"/>
      <c r="W24" s="35">
        <f>MAX(C24:U24)</f>
        <v>10</v>
      </c>
      <c r="X24" s="35">
        <f>MIN(C24:U24)</f>
        <v>9</v>
      </c>
      <c r="Y24" s="27">
        <f>AVERAGE(C24:U24)</f>
        <v>9.5</v>
      </c>
      <c r="Z24" s="26">
        <f>STDEV(C24:U24)</f>
        <v>0.57735026918962573</v>
      </c>
      <c r="AA24" s="54"/>
      <c r="AB24" s="7"/>
      <c r="AC24" s="7"/>
      <c r="AD24" s="7"/>
    </row>
    <row r="25" spans="1:30">
      <c r="A25" s="25" t="s">
        <v>22</v>
      </c>
      <c r="B25" s="3" t="s">
        <v>11</v>
      </c>
      <c r="C25" s="35"/>
      <c r="D25" s="35"/>
      <c r="E25" s="77"/>
      <c r="F25" s="35">
        <v>5</v>
      </c>
      <c r="G25" s="77"/>
      <c r="H25" s="35"/>
      <c r="I25" s="35"/>
      <c r="J25" s="35"/>
      <c r="K25" s="35"/>
      <c r="L25" s="35">
        <v>6</v>
      </c>
      <c r="M25" s="35">
        <v>5</v>
      </c>
      <c r="N25" s="35">
        <v>5</v>
      </c>
      <c r="O25" s="35"/>
      <c r="P25" s="35"/>
      <c r="Q25" s="35"/>
      <c r="R25" s="35"/>
      <c r="S25" s="77"/>
      <c r="T25" s="35"/>
      <c r="U25" s="35"/>
      <c r="V25" s="15"/>
      <c r="W25" s="35">
        <f>MAX(C25:U25)</f>
        <v>6</v>
      </c>
      <c r="X25" s="35">
        <f>MIN(C25:U25)</f>
        <v>5</v>
      </c>
      <c r="Y25" s="27">
        <f>AVERAGE(C25:U25)</f>
        <v>5.25</v>
      </c>
      <c r="Z25" s="26">
        <f>STDEV(C25:U25)</f>
        <v>0.5</v>
      </c>
      <c r="AA25" s="54"/>
      <c r="AB25" s="7"/>
      <c r="AC25" s="7"/>
      <c r="AD25" s="7"/>
    </row>
    <row r="26" spans="1:30">
      <c r="A26" s="25" t="s">
        <v>22</v>
      </c>
      <c r="B26" s="3" t="s">
        <v>24</v>
      </c>
      <c r="C26" s="34"/>
      <c r="D26" s="34"/>
      <c r="E26" s="77"/>
      <c r="F26" s="34">
        <v>9.6999999999999993</v>
      </c>
      <c r="G26" s="78"/>
      <c r="H26" s="34"/>
      <c r="I26" s="34"/>
      <c r="J26" s="34"/>
      <c r="L26" s="34">
        <v>9.8000000000000007</v>
      </c>
      <c r="M26" s="34">
        <v>9.8000000000000007</v>
      </c>
      <c r="N26" s="34">
        <v>9.8000000000000007</v>
      </c>
      <c r="O26" s="34"/>
      <c r="P26" s="34"/>
      <c r="Q26" s="34"/>
      <c r="R26" s="34"/>
      <c r="S26" s="77"/>
      <c r="T26" s="34"/>
      <c r="U26" s="34"/>
      <c r="V26" s="15"/>
      <c r="W26" s="34">
        <f>MAX(C26:U26)</f>
        <v>9.8000000000000007</v>
      </c>
      <c r="X26" s="34">
        <f>MIN(C26:U26)</f>
        <v>9.6999999999999993</v>
      </c>
      <c r="Y26" s="27">
        <f>AVERAGE(C26:U26)</f>
        <v>9.7750000000000004</v>
      </c>
      <c r="Z26" s="26">
        <f>STDEV(C26:U26)</f>
        <v>5.0000000000000711E-2</v>
      </c>
      <c r="AA26" s="54"/>
      <c r="AB26" s="7"/>
      <c r="AC26" s="7"/>
      <c r="AD26" s="7"/>
    </row>
    <row r="27" spans="1:30">
      <c r="A27" s="6"/>
      <c r="B27" s="20"/>
      <c r="C27" s="6"/>
      <c r="D27" s="6"/>
      <c r="E27" s="77"/>
      <c r="F27" s="6"/>
      <c r="G27" s="7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7"/>
      <c r="T27" s="6"/>
      <c r="U27" s="6"/>
      <c r="V27" s="6"/>
      <c r="W27" s="29"/>
      <c r="X27" s="29"/>
      <c r="Y27" s="6"/>
      <c r="Z27" s="6"/>
    </row>
    <row r="28" spans="1:30">
      <c r="A28" s="5">
        <v>5</v>
      </c>
      <c r="B28" s="62" t="s">
        <v>13</v>
      </c>
      <c r="C28" s="35"/>
      <c r="D28" s="35"/>
      <c r="E28" s="77"/>
      <c r="F28" s="35">
        <v>10</v>
      </c>
      <c r="G28" s="77"/>
      <c r="H28" s="35"/>
      <c r="I28" s="35"/>
      <c r="J28" s="35"/>
      <c r="K28" s="35"/>
      <c r="L28" s="35">
        <v>10</v>
      </c>
      <c r="M28" s="63">
        <v>10</v>
      </c>
      <c r="N28" s="63">
        <v>10</v>
      </c>
      <c r="O28" s="35"/>
      <c r="P28" s="35"/>
      <c r="Q28" s="35"/>
      <c r="R28" s="35"/>
      <c r="S28" s="77"/>
      <c r="T28" s="35"/>
      <c r="U28" s="35"/>
      <c r="V28" s="35"/>
      <c r="W28" s="35">
        <f>MAX(C28:U28)</f>
        <v>10</v>
      </c>
      <c r="X28" s="35">
        <f>MIN(C28:U28)</f>
        <v>10</v>
      </c>
      <c r="Y28" s="27">
        <f>AVERAGE(C28:U28)</f>
        <v>10</v>
      </c>
      <c r="Z28" s="26">
        <f>STDEV(C28:U28)</f>
        <v>0</v>
      </c>
    </row>
    <row r="29" spans="1:30">
      <c r="A29" s="5">
        <v>5</v>
      </c>
      <c r="B29" s="62" t="s">
        <v>12</v>
      </c>
      <c r="C29" s="35"/>
      <c r="D29" s="35"/>
      <c r="E29" s="77"/>
      <c r="F29" s="35">
        <v>10</v>
      </c>
      <c r="G29" s="77"/>
      <c r="H29" s="35"/>
      <c r="I29" s="35"/>
      <c r="J29" s="35"/>
      <c r="K29" s="35"/>
      <c r="L29" s="35">
        <v>8</v>
      </c>
      <c r="M29" s="35">
        <v>10</v>
      </c>
      <c r="N29" s="35">
        <v>9</v>
      </c>
      <c r="O29" s="35"/>
      <c r="P29" s="35"/>
      <c r="Q29" s="35"/>
      <c r="R29" s="35"/>
      <c r="S29" s="77"/>
      <c r="T29" s="35"/>
      <c r="U29" s="35"/>
      <c r="V29" s="35"/>
      <c r="W29" s="35">
        <f>MAX(C29:U29)</f>
        <v>10</v>
      </c>
      <c r="X29" s="35">
        <f>MIN(C29:U29)</f>
        <v>8</v>
      </c>
      <c r="Y29" s="27">
        <f>AVERAGE(C29:U29)</f>
        <v>9.25</v>
      </c>
      <c r="Z29" s="26">
        <f>STDEV(C29:U29)</f>
        <v>0.9574271077563381</v>
      </c>
    </row>
    <row r="30" spans="1:30">
      <c r="A30" s="5">
        <v>5</v>
      </c>
      <c r="B30" s="62" t="s">
        <v>11</v>
      </c>
      <c r="C30" s="35"/>
      <c r="D30" s="35"/>
      <c r="E30" s="77"/>
      <c r="F30" s="35">
        <v>8</v>
      </c>
      <c r="G30" s="77"/>
      <c r="H30" s="35"/>
      <c r="I30" s="35"/>
      <c r="J30" s="35"/>
      <c r="K30" s="35"/>
      <c r="L30" s="35">
        <v>8</v>
      </c>
      <c r="M30" s="35">
        <v>8</v>
      </c>
      <c r="N30" s="35">
        <v>9</v>
      </c>
      <c r="O30" s="35"/>
      <c r="P30" s="35"/>
      <c r="Q30" s="35"/>
      <c r="R30" s="35"/>
      <c r="S30" s="77"/>
      <c r="T30" s="35"/>
      <c r="U30" s="35"/>
      <c r="V30" s="35"/>
      <c r="W30" s="35">
        <f>MAX(C30:U30)</f>
        <v>9</v>
      </c>
      <c r="X30" s="35">
        <f>MIN(C30:U30)</f>
        <v>8</v>
      </c>
      <c r="Y30" s="27">
        <f>AVERAGE(C30:U30)</f>
        <v>8.25</v>
      </c>
      <c r="Z30" s="26">
        <f>STDEV(C30:U30)</f>
        <v>0.5</v>
      </c>
    </row>
    <row r="31" spans="1:30">
      <c r="A31" s="5">
        <v>5</v>
      </c>
      <c r="B31" s="64" t="s">
        <v>24</v>
      </c>
      <c r="C31" s="34"/>
      <c r="D31" s="34"/>
      <c r="E31" s="77"/>
      <c r="F31" s="34">
        <v>10</v>
      </c>
      <c r="G31" s="78"/>
      <c r="H31" s="34"/>
      <c r="I31" s="34"/>
      <c r="J31" s="34"/>
      <c r="K31" s="34"/>
      <c r="L31" s="34">
        <v>9.9</v>
      </c>
      <c r="M31" s="34">
        <v>9.9</v>
      </c>
      <c r="N31" s="34">
        <v>9.9</v>
      </c>
      <c r="O31" s="34"/>
      <c r="P31" s="34"/>
      <c r="Q31" s="34"/>
      <c r="R31" s="34"/>
      <c r="S31" s="77"/>
      <c r="T31" s="34"/>
      <c r="U31" s="34"/>
      <c r="V31" s="34"/>
      <c r="W31" s="34">
        <f>MAX(C31:U31)</f>
        <v>10</v>
      </c>
      <c r="X31" s="34">
        <f>MIN(C31:U31)</f>
        <v>9.9</v>
      </c>
      <c r="Y31" s="27">
        <f>AVERAGE(C31:U31)</f>
        <v>9.9249999999999989</v>
      </c>
      <c r="Z31" s="26">
        <f>STDEV(C31:U31)</f>
        <v>4.9999999999999829E-2</v>
      </c>
    </row>
    <row r="32" spans="1:30">
      <c r="A32" s="4"/>
      <c r="B32" s="62"/>
      <c r="C32" s="35"/>
      <c r="D32" s="35"/>
      <c r="E32" s="77"/>
      <c r="F32" s="35"/>
      <c r="G32" s="77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77"/>
      <c r="T32" s="35"/>
      <c r="U32" s="35"/>
      <c r="V32" s="35"/>
      <c r="W32" s="35"/>
      <c r="X32" s="35"/>
      <c r="Y32" s="27"/>
      <c r="Z32" s="26"/>
    </row>
    <row r="33" spans="1:26">
      <c r="A33" s="5">
        <v>6</v>
      </c>
      <c r="B33" s="62" t="s">
        <v>13</v>
      </c>
      <c r="C33" s="35"/>
      <c r="D33" s="35"/>
      <c r="E33" s="77"/>
      <c r="F33" s="35">
        <v>10</v>
      </c>
      <c r="G33" s="77"/>
      <c r="H33" s="35"/>
      <c r="I33" s="35"/>
      <c r="J33" s="35"/>
      <c r="K33" s="35"/>
      <c r="L33" s="35">
        <v>9</v>
      </c>
      <c r="M33" s="63">
        <v>9</v>
      </c>
      <c r="N33" s="63">
        <v>10</v>
      </c>
      <c r="O33" s="35"/>
      <c r="P33" s="35"/>
      <c r="Q33" s="35"/>
      <c r="R33" s="35"/>
      <c r="S33" s="77"/>
      <c r="T33" s="35"/>
      <c r="U33" s="35"/>
      <c r="V33" s="35"/>
      <c r="W33" s="35">
        <f>MAX(C33:U33)</f>
        <v>10</v>
      </c>
      <c r="X33" s="35">
        <f>MIN(C33:U33)</f>
        <v>9</v>
      </c>
      <c r="Y33" s="27">
        <f>AVERAGE(C33:U33)</f>
        <v>9.5</v>
      </c>
      <c r="Z33" s="26">
        <f>STDEV(C33:U33)</f>
        <v>0.57735026918962573</v>
      </c>
    </row>
    <row r="34" spans="1:26">
      <c r="A34" s="5">
        <v>6</v>
      </c>
      <c r="B34" s="62" t="s">
        <v>12</v>
      </c>
      <c r="C34" s="35"/>
      <c r="D34" s="35"/>
      <c r="E34" s="77"/>
      <c r="F34" s="35">
        <v>10</v>
      </c>
      <c r="G34" s="77"/>
      <c r="H34" s="35"/>
      <c r="I34" s="35"/>
      <c r="J34" s="35"/>
      <c r="K34" s="35"/>
      <c r="L34" s="35">
        <v>9</v>
      </c>
      <c r="M34" s="35">
        <v>10</v>
      </c>
      <c r="N34" s="35">
        <v>9</v>
      </c>
      <c r="O34" s="35"/>
      <c r="P34" s="35"/>
      <c r="Q34" s="35"/>
      <c r="R34" s="35"/>
      <c r="S34" s="77"/>
      <c r="T34" s="35"/>
      <c r="U34" s="35"/>
      <c r="V34" s="35"/>
      <c r="W34" s="35">
        <f>MAX(C34:U34)</f>
        <v>10</v>
      </c>
      <c r="X34" s="35">
        <f>MIN(C34:U34)</f>
        <v>9</v>
      </c>
      <c r="Y34" s="27">
        <f>AVERAGE(C34:U34)</f>
        <v>9.5</v>
      </c>
      <c r="Z34" s="26">
        <f>STDEV(C34:U34)</f>
        <v>0.57735026918962573</v>
      </c>
    </row>
    <row r="35" spans="1:26">
      <c r="A35" s="5">
        <v>6</v>
      </c>
      <c r="B35" s="62" t="s">
        <v>11</v>
      </c>
      <c r="C35" s="35"/>
      <c r="D35" s="35"/>
      <c r="E35" s="77"/>
      <c r="F35" s="35">
        <v>8</v>
      </c>
      <c r="G35" s="77"/>
      <c r="H35" s="35"/>
      <c r="I35" s="35"/>
      <c r="J35" s="35"/>
      <c r="K35" s="35"/>
      <c r="L35" s="35">
        <v>9</v>
      </c>
      <c r="M35" s="35">
        <v>9</v>
      </c>
      <c r="N35" s="35">
        <v>9</v>
      </c>
      <c r="O35" s="35"/>
      <c r="P35" s="35"/>
      <c r="Q35" s="35"/>
      <c r="R35" s="35"/>
      <c r="S35" s="77"/>
      <c r="T35" s="35"/>
      <c r="U35" s="35"/>
      <c r="V35" s="35"/>
      <c r="W35" s="35">
        <f>MAX(C35:U35)</f>
        <v>9</v>
      </c>
      <c r="X35" s="35">
        <f>MIN(C35:U35)</f>
        <v>8</v>
      </c>
      <c r="Y35" s="27">
        <f>AVERAGE(C35:U35)</f>
        <v>8.75</v>
      </c>
      <c r="Z35" s="26">
        <f>STDEV(C35:U35)</f>
        <v>0.5</v>
      </c>
    </row>
    <row r="36" spans="1:26">
      <c r="A36" s="5">
        <v>6</v>
      </c>
      <c r="B36" s="64" t="s">
        <v>24</v>
      </c>
      <c r="C36" s="34"/>
      <c r="D36" s="34"/>
      <c r="E36" s="77"/>
      <c r="F36" s="34">
        <v>9.9</v>
      </c>
      <c r="G36" s="78"/>
      <c r="H36" s="34"/>
      <c r="I36" s="34"/>
      <c r="J36" s="34"/>
      <c r="K36" s="34"/>
      <c r="L36" s="34">
        <v>9.9</v>
      </c>
      <c r="M36" s="34">
        <v>9.9</v>
      </c>
      <c r="N36" s="34">
        <v>9.9</v>
      </c>
      <c r="O36" s="34"/>
      <c r="P36" s="34"/>
      <c r="Q36" s="34"/>
      <c r="R36" s="34"/>
      <c r="S36" s="77"/>
      <c r="T36" s="34"/>
      <c r="U36" s="34"/>
      <c r="V36" s="34"/>
      <c r="W36" s="34">
        <f>MAX(C36:U36)</f>
        <v>9.9</v>
      </c>
      <c r="X36" s="34">
        <f>MIN(C36:U36)</f>
        <v>9.9</v>
      </c>
      <c r="Y36" s="27">
        <f>AVERAGE(C36:U36)</f>
        <v>9.9</v>
      </c>
      <c r="Z36" s="26">
        <f>STDEV(C36:U36)</f>
        <v>0</v>
      </c>
    </row>
    <row r="37" spans="1:26">
      <c r="A37" s="5"/>
      <c r="B37" s="62"/>
      <c r="C37" s="35"/>
      <c r="D37" s="35"/>
      <c r="E37" s="77"/>
      <c r="F37" s="35"/>
      <c r="G37" s="77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77"/>
      <c r="T37" s="35"/>
      <c r="U37" s="35"/>
      <c r="V37" s="35"/>
      <c r="W37" s="35"/>
      <c r="X37" s="35"/>
      <c r="Y37" s="27"/>
      <c r="Z37" s="26"/>
    </row>
    <row r="38" spans="1:26">
      <c r="A38" s="5">
        <v>7</v>
      </c>
      <c r="B38" s="62" t="s">
        <v>13</v>
      </c>
      <c r="C38" s="35"/>
      <c r="D38" s="35"/>
      <c r="E38" s="77"/>
      <c r="F38" s="35">
        <v>10</v>
      </c>
      <c r="G38" s="77"/>
      <c r="H38" s="35"/>
      <c r="I38" s="35"/>
      <c r="J38" s="35"/>
      <c r="K38" s="35"/>
      <c r="L38" s="35">
        <v>10</v>
      </c>
      <c r="M38" s="63">
        <v>10</v>
      </c>
      <c r="N38" s="63">
        <v>10</v>
      </c>
      <c r="O38" s="35"/>
      <c r="P38" s="35"/>
      <c r="Q38" s="35"/>
      <c r="R38" s="35"/>
      <c r="S38" s="77"/>
      <c r="T38" s="35"/>
      <c r="U38" s="35"/>
      <c r="V38" s="35"/>
      <c r="W38" s="35">
        <f>MAX(C38:U38)</f>
        <v>10</v>
      </c>
      <c r="X38" s="35">
        <f>MIN(C38:U38)</f>
        <v>10</v>
      </c>
      <c r="Y38" s="27">
        <f>AVERAGE(C38:U38)</f>
        <v>10</v>
      </c>
      <c r="Z38" s="26">
        <f>STDEV(C38:U38)</f>
        <v>0</v>
      </c>
    </row>
    <row r="39" spans="1:26">
      <c r="A39" s="5">
        <v>7</v>
      </c>
      <c r="B39" s="62" t="s">
        <v>12</v>
      </c>
      <c r="C39" s="35"/>
      <c r="D39" s="35"/>
      <c r="E39" s="77"/>
      <c r="F39" s="35">
        <v>10</v>
      </c>
      <c r="G39" s="77"/>
      <c r="H39" s="35"/>
      <c r="I39" s="35"/>
      <c r="J39" s="35"/>
      <c r="K39" s="35"/>
      <c r="L39" s="35">
        <v>8</v>
      </c>
      <c r="M39" s="35">
        <v>10</v>
      </c>
      <c r="N39" s="35">
        <v>9</v>
      </c>
      <c r="O39" s="35"/>
      <c r="P39" s="35"/>
      <c r="Q39" s="35"/>
      <c r="R39" s="35"/>
      <c r="S39" s="77"/>
      <c r="T39" s="35"/>
      <c r="U39" s="35"/>
      <c r="V39" s="35"/>
      <c r="W39" s="35">
        <f>MAX(C39:U39)</f>
        <v>10</v>
      </c>
      <c r="X39" s="35">
        <f>MIN(C39:U39)</f>
        <v>8</v>
      </c>
      <c r="Y39" s="27">
        <f>AVERAGE(C39:U39)</f>
        <v>9.25</v>
      </c>
      <c r="Z39" s="26">
        <f>STDEV(C39:U39)</f>
        <v>0.9574271077563381</v>
      </c>
    </row>
    <row r="40" spans="1:26">
      <c r="A40" s="5">
        <v>7</v>
      </c>
      <c r="B40" s="62" t="s">
        <v>11</v>
      </c>
      <c r="C40" s="35"/>
      <c r="D40" s="35"/>
      <c r="E40" s="77"/>
      <c r="F40" s="35">
        <v>7</v>
      </c>
      <c r="G40" s="77"/>
      <c r="H40" s="35"/>
      <c r="I40" s="35"/>
      <c r="J40" s="35"/>
      <c r="K40" s="35"/>
      <c r="L40" s="35">
        <v>7</v>
      </c>
      <c r="M40" s="35">
        <v>8</v>
      </c>
      <c r="N40" s="35">
        <v>9</v>
      </c>
      <c r="O40" s="35"/>
      <c r="P40" s="35"/>
      <c r="Q40" s="35"/>
      <c r="R40" s="35"/>
      <c r="S40" s="77"/>
      <c r="T40" s="35"/>
      <c r="U40" s="35"/>
      <c r="V40" s="35"/>
      <c r="W40" s="35">
        <f>MAX(C40:U40)</f>
        <v>9</v>
      </c>
      <c r="X40" s="35">
        <f>MIN(C40:U40)</f>
        <v>7</v>
      </c>
      <c r="Y40" s="27">
        <f>AVERAGE(C40:U40)</f>
        <v>7.75</v>
      </c>
      <c r="Z40" s="26">
        <f>STDEV(C40:U40)</f>
        <v>0.9574271077563381</v>
      </c>
    </row>
    <row r="41" spans="1:26">
      <c r="A41" s="5">
        <v>7</v>
      </c>
      <c r="B41" s="64" t="s">
        <v>24</v>
      </c>
      <c r="C41" s="34"/>
      <c r="D41" s="34"/>
      <c r="E41" s="77"/>
      <c r="F41" s="34">
        <v>9.9</v>
      </c>
      <c r="G41" s="78"/>
      <c r="H41" s="34"/>
      <c r="I41" s="34"/>
      <c r="J41" s="34"/>
      <c r="K41" s="34"/>
      <c r="L41" s="34">
        <v>9.9</v>
      </c>
      <c r="M41" s="34">
        <v>9.9</v>
      </c>
      <c r="N41" s="34">
        <v>9.9</v>
      </c>
      <c r="O41" s="34"/>
      <c r="P41" s="34"/>
      <c r="Q41" s="34"/>
      <c r="R41" s="34"/>
      <c r="S41" s="77"/>
      <c r="T41" s="34"/>
      <c r="U41" s="34"/>
      <c r="V41" s="34"/>
      <c r="W41" s="34">
        <f>MAX(C41:U41)</f>
        <v>9.9</v>
      </c>
      <c r="X41" s="34">
        <f>MIN(C41:U41)</f>
        <v>9.9</v>
      </c>
      <c r="Y41" s="27">
        <f>AVERAGE(C41:U41)</f>
        <v>9.9</v>
      </c>
      <c r="Z41" s="26">
        <f>STDEV(C41:U41)</f>
        <v>0</v>
      </c>
    </row>
    <row r="42" spans="1:26">
      <c r="A42" s="5"/>
      <c r="B42" s="62"/>
      <c r="C42" s="35"/>
      <c r="D42" s="35"/>
      <c r="E42" s="77"/>
      <c r="F42" s="35"/>
      <c r="G42" s="77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77"/>
      <c r="T42" s="35"/>
      <c r="U42" s="35"/>
      <c r="V42" s="35"/>
      <c r="W42" s="35"/>
      <c r="X42" s="35"/>
      <c r="Y42" s="27"/>
      <c r="Z42" s="26"/>
    </row>
    <row r="43" spans="1:26">
      <c r="A43" s="5">
        <v>8</v>
      </c>
      <c r="B43" s="62" t="s">
        <v>13</v>
      </c>
      <c r="C43" s="35"/>
      <c r="D43" s="35"/>
      <c r="E43" s="77"/>
      <c r="F43" s="35">
        <v>4</v>
      </c>
      <c r="G43" s="77"/>
      <c r="H43" s="35"/>
      <c r="I43" s="35"/>
      <c r="J43" s="35"/>
      <c r="K43" s="35"/>
      <c r="L43" s="35">
        <v>9</v>
      </c>
      <c r="M43" s="63">
        <v>5</v>
      </c>
      <c r="N43" s="63">
        <v>4</v>
      </c>
      <c r="O43" s="35"/>
      <c r="P43" s="35"/>
      <c r="Q43" s="35"/>
      <c r="R43" s="35"/>
      <c r="S43" s="77"/>
      <c r="T43" s="35"/>
      <c r="U43" s="35"/>
      <c r="V43" s="35"/>
      <c r="W43" s="35">
        <f>MAX(C43:U43)</f>
        <v>9</v>
      </c>
      <c r="X43" s="35">
        <f>MIN(C43:U43)</f>
        <v>4</v>
      </c>
      <c r="Y43" s="27">
        <f>AVERAGE(C43:U43)</f>
        <v>5.5</v>
      </c>
      <c r="Z43" s="26">
        <f>STDEV(C43:U43)</f>
        <v>2.3804761428476167</v>
      </c>
    </row>
    <row r="44" spans="1:26">
      <c r="A44" s="5">
        <v>8</v>
      </c>
      <c r="B44" s="62" t="s">
        <v>12</v>
      </c>
      <c r="C44" s="35"/>
      <c r="D44" s="35"/>
      <c r="E44" s="77"/>
      <c r="F44" s="35">
        <v>10</v>
      </c>
      <c r="G44" s="77"/>
      <c r="H44" s="35"/>
      <c r="I44" s="35"/>
      <c r="J44" s="35"/>
      <c r="K44" s="35"/>
      <c r="L44" s="35">
        <v>6</v>
      </c>
      <c r="M44" s="35">
        <v>10</v>
      </c>
      <c r="N44" s="35">
        <v>7</v>
      </c>
      <c r="O44" s="35"/>
      <c r="P44" s="35"/>
      <c r="Q44" s="35"/>
      <c r="R44" s="35"/>
      <c r="S44" s="77"/>
      <c r="T44" s="35"/>
      <c r="U44" s="35"/>
      <c r="V44" s="35"/>
      <c r="W44" s="35">
        <f>MAX(C44:U44)</f>
        <v>10</v>
      </c>
      <c r="X44" s="35">
        <f>MIN(C44:U44)</f>
        <v>6</v>
      </c>
      <c r="Y44" s="27">
        <f>AVERAGE(C44:U44)</f>
        <v>8.25</v>
      </c>
      <c r="Z44" s="26">
        <f>STDEV(C44:U44)</f>
        <v>2.0615528128088303</v>
      </c>
    </row>
    <row r="45" spans="1:26">
      <c r="A45" s="5">
        <v>8</v>
      </c>
      <c r="B45" s="62" t="s">
        <v>11</v>
      </c>
      <c r="C45" s="35"/>
      <c r="D45" s="35"/>
      <c r="E45" s="77"/>
      <c r="F45" s="35">
        <v>6</v>
      </c>
      <c r="G45" s="77"/>
      <c r="H45" s="35"/>
      <c r="I45" s="35"/>
      <c r="J45" s="35"/>
      <c r="K45" s="35"/>
      <c r="L45" s="35">
        <v>6</v>
      </c>
      <c r="M45" s="35">
        <v>6</v>
      </c>
      <c r="N45" s="35">
        <v>5</v>
      </c>
      <c r="O45" s="35"/>
      <c r="P45" s="35"/>
      <c r="Q45" s="35"/>
      <c r="R45" s="35"/>
      <c r="S45" s="77"/>
      <c r="T45" s="35"/>
      <c r="U45" s="35"/>
      <c r="V45" s="35"/>
      <c r="W45" s="35">
        <f>MAX(C45:U45)</f>
        <v>6</v>
      </c>
      <c r="X45" s="35">
        <f>MIN(C45:U45)</f>
        <v>5</v>
      </c>
      <c r="Y45" s="27">
        <f>AVERAGE(C45:U45)</f>
        <v>5.75</v>
      </c>
      <c r="Z45" s="26">
        <f>STDEV(C45:U45)</f>
        <v>0.5</v>
      </c>
    </row>
    <row r="46" spans="1:26">
      <c r="A46" s="5">
        <v>8</v>
      </c>
      <c r="B46" s="64" t="s">
        <v>24</v>
      </c>
      <c r="C46" s="34"/>
      <c r="D46" s="34"/>
      <c r="E46" s="77"/>
      <c r="F46" s="34">
        <v>9.9</v>
      </c>
      <c r="G46" s="78"/>
      <c r="H46" s="34"/>
      <c r="I46" s="34"/>
      <c r="J46" s="34"/>
      <c r="K46" s="34"/>
      <c r="L46" s="34">
        <v>9.8000000000000007</v>
      </c>
      <c r="M46" s="34">
        <v>9.9</v>
      </c>
      <c r="N46" s="34">
        <v>9.9</v>
      </c>
      <c r="O46" s="34"/>
      <c r="P46" s="34"/>
      <c r="Q46" s="34"/>
      <c r="R46" s="34"/>
      <c r="S46" s="77"/>
      <c r="T46" s="34"/>
      <c r="U46" s="34"/>
      <c r="V46" s="34"/>
      <c r="W46" s="34">
        <f>MAX(C46:U46)</f>
        <v>9.9</v>
      </c>
      <c r="X46" s="34">
        <f>MIN(C46:U46)</f>
        <v>9.8000000000000007</v>
      </c>
      <c r="Y46" s="27">
        <f>AVERAGE(C46:U46)</f>
        <v>9.875</v>
      </c>
      <c r="Z46" s="26">
        <f>STDEV(C46:U46)</f>
        <v>4.9999999999999822E-2</v>
      </c>
    </row>
    <row r="47" spans="1:26">
      <c r="A47" s="5"/>
      <c r="B47" s="62"/>
      <c r="C47" s="35"/>
      <c r="D47" s="35"/>
      <c r="E47" s="77"/>
      <c r="F47" s="35"/>
      <c r="G47" s="77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77"/>
      <c r="T47" s="35"/>
      <c r="U47" s="35"/>
      <c r="V47" s="35"/>
      <c r="W47" s="35"/>
      <c r="X47" s="35"/>
      <c r="Y47" s="27"/>
      <c r="Z47" s="26"/>
    </row>
    <row r="48" spans="1:26">
      <c r="A48" s="5">
        <v>9</v>
      </c>
      <c r="B48" s="62" t="s">
        <v>13</v>
      </c>
      <c r="C48" s="35"/>
      <c r="D48" s="35"/>
      <c r="E48" s="77"/>
      <c r="F48" s="35">
        <v>7</v>
      </c>
      <c r="G48" s="77"/>
      <c r="H48" s="35"/>
      <c r="I48" s="35"/>
      <c r="J48" s="35"/>
      <c r="K48" s="35"/>
      <c r="L48" s="35">
        <v>10</v>
      </c>
      <c r="M48" s="63">
        <v>8</v>
      </c>
      <c r="N48" s="63">
        <v>6</v>
      </c>
      <c r="O48" s="35"/>
      <c r="P48" s="35"/>
      <c r="Q48" s="35"/>
      <c r="R48" s="35"/>
      <c r="S48" s="77"/>
      <c r="T48" s="35"/>
      <c r="U48" s="35"/>
      <c r="V48" s="35"/>
      <c r="W48" s="35">
        <f>MAX(C48:U48)</f>
        <v>10</v>
      </c>
      <c r="X48" s="35">
        <f>MIN(C48:U48)</f>
        <v>6</v>
      </c>
      <c r="Y48" s="27">
        <f>AVERAGE(C48:U48)</f>
        <v>7.75</v>
      </c>
      <c r="Z48" s="26">
        <f>STDEV(C48:U48)</f>
        <v>1.707825127659933</v>
      </c>
    </row>
    <row r="49" spans="1:26">
      <c r="A49" s="5">
        <v>9</v>
      </c>
      <c r="B49" s="62" t="s">
        <v>12</v>
      </c>
      <c r="C49" s="35"/>
      <c r="D49" s="35"/>
      <c r="E49" s="77"/>
      <c r="F49" s="35">
        <v>9</v>
      </c>
      <c r="G49" s="77"/>
      <c r="H49" s="35"/>
      <c r="I49" s="35"/>
      <c r="J49" s="35"/>
      <c r="K49" s="35"/>
      <c r="L49" s="35">
        <v>8</v>
      </c>
      <c r="M49" s="35">
        <v>10</v>
      </c>
      <c r="N49" s="35">
        <v>9</v>
      </c>
      <c r="O49" s="35"/>
      <c r="P49" s="35"/>
      <c r="Q49" s="35"/>
      <c r="R49" s="35"/>
      <c r="S49" s="77"/>
      <c r="T49" s="35"/>
      <c r="U49" s="35"/>
      <c r="V49" s="35"/>
      <c r="W49" s="35">
        <f>MAX(C49:U49)</f>
        <v>10</v>
      </c>
      <c r="X49" s="35">
        <f>MIN(C49:U49)</f>
        <v>8</v>
      </c>
      <c r="Y49" s="27">
        <f>AVERAGE(C49:U49)</f>
        <v>9</v>
      </c>
      <c r="Z49" s="26">
        <f>STDEV(C49:U49)</f>
        <v>0.81649658092772603</v>
      </c>
    </row>
    <row r="50" spans="1:26">
      <c r="A50" s="5">
        <v>9</v>
      </c>
      <c r="B50" s="62" t="s">
        <v>11</v>
      </c>
      <c r="C50" s="35"/>
      <c r="D50" s="35"/>
      <c r="E50" s="77"/>
      <c r="F50" s="35">
        <v>7</v>
      </c>
      <c r="G50" s="77"/>
      <c r="H50" s="35"/>
      <c r="I50" s="35"/>
      <c r="J50" s="35"/>
      <c r="K50" s="35"/>
      <c r="L50" s="35">
        <v>7</v>
      </c>
      <c r="M50" s="35">
        <v>7</v>
      </c>
      <c r="N50" s="35">
        <v>7</v>
      </c>
      <c r="O50" s="35"/>
      <c r="P50" s="35"/>
      <c r="Q50" s="35"/>
      <c r="R50" s="35"/>
      <c r="S50" s="77"/>
      <c r="T50" s="35"/>
      <c r="U50" s="35"/>
      <c r="V50" s="35"/>
      <c r="W50" s="35">
        <f>MAX(C50:U50)</f>
        <v>7</v>
      </c>
      <c r="X50" s="35">
        <f>MIN(C50:U50)</f>
        <v>7</v>
      </c>
      <c r="Y50" s="27">
        <f>AVERAGE(C50:U50)</f>
        <v>7</v>
      </c>
      <c r="Z50" s="26">
        <f>STDEV(C50:U50)</f>
        <v>0</v>
      </c>
    </row>
    <row r="51" spans="1:26">
      <c r="A51" s="5">
        <v>9</v>
      </c>
      <c r="B51" s="64" t="s">
        <v>24</v>
      </c>
      <c r="C51" s="34"/>
      <c r="D51" s="34"/>
      <c r="E51" s="77"/>
      <c r="F51" s="34">
        <v>9.9</v>
      </c>
      <c r="G51" s="78"/>
      <c r="H51" s="34"/>
      <c r="I51" s="34"/>
      <c r="J51" s="34"/>
      <c r="K51" s="34"/>
      <c r="L51" s="34">
        <v>9.9</v>
      </c>
      <c r="M51" s="34">
        <v>9.9</v>
      </c>
      <c r="N51" s="34">
        <v>9.9</v>
      </c>
      <c r="O51" s="34"/>
      <c r="P51" s="34"/>
      <c r="Q51" s="34"/>
      <c r="R51" s="34"/>
      <c r="S51" s="77"/>
      <c r="T51" s="34"/>
      <c r="U51" s="34"/>
      <c r="V51" s="34"/>
      <c r="W51" s="34">
        <f>MAX(C51:U51)</f>
        <v>9.9</v>
      </c>
      <c r="X51" s="34">
        <f>MIN(C51:U51)</f>
        <v>9.9</v>
      </c>
      <c r="Y51" s="27">
        <f>AVERAGE(C51:U51)</f>
        <v>9.9</v>
      </c>
      <c r="Z51" s="26">
        <f>STDEV(C51:U51)</f>
        <v>0</v>
      </c>
    </row>
    <row r="52" spans="1:26">
      <c r="A52" s="5"/>
      <c r="B52" s="62"/>
      <c r="C52" s="35"/>
      <c r="D52" s="35"/>
      <c r="E52" s="77"/>
      <c r="F52" s="35"/>
      <c r="G52" s="77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77"/>
      <c r="T52" s="35"/>
      <c r="U52" s="35"/>
      <c r="V52" s="35"/>
      <c r="W52" s="35"/>
      <c r="X52" s="35"/>
      <c r="Y52" s="27"/>
      <c r="Z52" s="26"/>
    </row>
    <row r="53" spans="1:26">
      <c r="A53" s="5">
        <v>10</v>
      </c>
      <c r="B53" s="62" t="s">
        <v>13</v>
      </c>
      <c r="C53" s="35"/>
      <c r="D53" s="35"/>
      <c r="E53" s="77"/>
      <c r="F53" s="35">
        <v>4</v>
      </c>
      <c r="G53" s="77"/>
      <c r="H53" s="35"/>
      <c r="I53" s="35"/>
      <c r="J53" s="35"/>
      <c r="K53" s="35"/>
      <c r="L53" s="35">
        <v>6</v>
      </c>
      <c r="M53" s="63">
        <v>4</v>
      </c>
      <c r="N53" s="63">
        <v>4</v>
      </c>
      <c r="O53" s="35"/>
      <c r="P53" s="35"/>
      <c r="Q53" s="35"/>
      <c r="R53" s="35"/>
      <c r="S53" s="77"/>
      <c r="T53" s="35"/>
      <c r="U53" s="35"/>
      <c r="V53" s="35"/>
      <c r="W53" s="35">
        <f>MAX(C53:U53)</f>
        <v>6</v>
      </c>
      <c r="X53" s="35">
        <f>MIN(C53:U53)</f>
        <v>4</v>
      </c>
      <c r="Y53" s="27">
        <f>AVERAGE(C53:U53)</f>
        <v>4.5</v>
      </c>
      <c r="Z53" s="26">
        <f>STDEV(C53:U53)</f>
        <v>1</v>
      </c>
    </row>
    <row r="54" spans="1:26">
      <c r="A54" s="5">
        <v>10</v>
      </c>
      <c r="B54" s="62" t="s">
        <v>12</v>
      </c>
      <c r="C54" s="35"/>
      <c r="D54" s="35"/>
      <c r="E54" s="77"/>
      <c r="F54" s="35">
        <v>9</v>
      </c>
      <c r="G54" s="77"/>
      <c r="H54" s="35"/>
      <c r="I54" s="35"/>
      <c r="J54" s="35"/>
      <c r="K54" s="35"/>
      <c r="L54" s="35">
        <v>9</v>
      </c>
      <c r="M54" s="35">
        <v>9</v>
      </c>
      <c r="N54" s="35">
        <v>5</v>
      </c>
      <c r="O54" s="35"/>
      <c r="P54" s="35"/>
      <c r="Q54" s="35"/>
      <c r="R54" s="35"/>
      <c r="S54" s="77"/>
      <c r="T54" s="35"/>
      <c r="U54" s="35"/>
      <c r="V54" s="35"/>
      <c r="W54" s="35">
        <f>MAX(C54:U54)</f>
        <v>9</v>
      </c>
      <c r="X54" s="35">
        <f>MIN(C54:U54)</f>
        <v>5</v>
      </c>
      <c r="Y54" s="27">
        <f>AVERAGE(C54:U54)</f>
        <v>8</v>
      </c>
      <c r="Z54" s="26">
        <f>STDEV(C54:U54)</f>
        <v>2</v>
      </c>
    </row>
    <row r="55" spans="1:26">
      <c r="A55" s="5">
        <v>10</v>
      </c>
      <c r="B55" s="62" t="s">
        <v>11</v>
      </c>
      <c r="C55" s="35"/>
      <c r="D55" s="35"/>
      <c r="E55" s="77"/>
      <c r="F55" s="35">
        <v>6</v>
      </c>
      <c r="G55" s="77"/>
      <c r="H55" s="35"/>
      <c r="I55" s="35"/>
      <c r="J55" s="35"/>
      <c r="K55" s="35"/>
      <c r="L55" s="35">
        <v>6</v>
      </c>
      <c r="M55" s="35">
        <v>6</v>
      </c>
      <c r="N55" s="35">
        <v>5</v>
      </c>
      <c r="O55" s="35"/>
      <c r="P55" s="35"/>
      <c r="Q55" s="35"/>
      <c r="R55" s="35"/>
      <c r="S55" s="77"/>
      <c r="T55" s="35"/>
      <c r="U55" s="35"/>
      <c r="V55" s="35"/>
      <c r="W55" s="35">
        <f>MAX(C55:U55)</f>
        <v>6</v>
      </c>
      <c r="X55" s="35">
        <f>MIN(C55:U55)</f>
        <v>5</v>
      </c>
      <c r="Y55" s="27">
        <f>AVERAGE(C55:U55)</f>
        <v>5.75</v>
      </c>
      <c r="Z55" s="26">
        <f>STDEV(C55:U55)</f>
        <v>0.5</v>
      </c>
    </row>
    <row r="56" spans="1:26">
      <c r="A56" s="5">
        <v>10</v>
      </c>
      <c r="B56" s="64" t="s">
        <v>24</v>
      </c>
      <c r="C56" s="34"/>
      <c r="D56" s="34"/>
      <c r="E56" s="77"/>
      <c r="F56" s="34">
        <v>9.9</v>
      </c>
      <c r="G56" s="78"/>
      <c r="H56" s="34"/>
      <c r="I56" s="34"/>
      <c r="J56" s="34"/>
      <c r="K56" s="34"/>
      <c r="L56" s="34">
        <v>9.9</v>
      </c>
      <c r="M56" s="34">
        <v>9.9</v>
      </c>
      <c r="N56" s="34">
        <v>9.9</v>
      </c>
      <c r="O56" s="34"/>
      <c r="P56" s="34"/>
      <c r="Q56" s="34"/>
      <c r="R56" s="34"/>
      <c r="S56" s="77"/>
      <c r="T56" s="34"/>
      <c r="U56" s="34"/>
      <c r="V56" s="34"/>
      <c r="W56" s="34">
        <f>MAX(C56:U56)</f>
        <v>9.9</v>
      </c>
      <c r="X56" s="34">
        <f>MIN(C56:U56)</f>
        <v>9.9</v>
      </c>
      <c r="Y56" s="27">
        <f>AVERAGE(C56:U56)</f>
        <v>9.9</v>
      </c>
      <c r="Z56" s="26">
        <f>STDEV(C56:U56)</f>
        <v>0</v>
      </c>
    </row>
    <row r="57" spans="1:26">
      <c r="A57" s="5"/>
      <c r="B57" s="62"/>
      <c r="C57" s="35"/>
      <c r="D57" s="35"/>
      <c r="E57" s="77"/>
      <c r="F57" s="35"/>
      <c r="G57" s="77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77"/>
      <c r="T57" s="35"/>
      <c r="U57" s="35"/>
      <c r="V57" s="35"/>
      <c r="W57" s="35"/>
      <c r="X57" s="35"/>
      <c r="Y57" s="27"/>
      <c r="Z57" s="26"/>
    </row>
    <row r="58" spans="1:26">
      <c r="A58" s="5">
        <v>11</v>
      </c>
      <c r="B58" s="62" t="s">
        <v>13</v>
      </c>
      <c r="C58" s="35"/>
      <c r="D58" s="35"/>
      <c r="E58" s="77"/>
      <c r="F58" s="35">
        <v>10</v>
      </c>
      <c r="G58" s="77"/>
      <c r="H58" s="35"/>
      <c r="I58" s="35"/>
      <c r="J58" s="35"/>
      <c r="K58" s="35"/>
      <c r="L58" s="35">
        <v>10</v>
      </c>
      <c r="M58" s="63">
        <v>10</v>
      </c>
      <c r="N58" s="63">
        <v>10</v>
      </c>
      <c r="O58" s="35"/>
      <c r="P58" s="35"/>
      <c r="Q58" s="35"/>
      <c r="R58" s="35"/>
      <c r="S58" s="77"/>
      <c r="T58" s="35"/>
      <c r="U58" s="35"/>
      <c r="V58" s="35"/>
      <c r="W58" s="35">
        <f>MAX(C58:U58)</f>
        <v>10</v>
      </c>
      <c r="X58" s="35">
        <f>MIN(C58:U58)</f>
        <v>10</v>
      </c>
      <c r="Y58" s="27">
        <f>AVERAGE(C58:U58)</f>
        <v>10</v>
      </c>
      <c r="Z58" s="26">
        <f>STDEV(C58:U58)</f>
        <v>0</v>
      </c>
    </row>
    <row r="59" spans="1:26">
      <c r="A59" s="5">
        <v>11</v>
      </c>
      <c r="B59" s="62" t="s">
        <v>12</v>
      </c>
      <c r="C59" s="35"/>
      <c r="D59" s="35"/>
      <c r="E59" s="77"/>
      <c r="F59" s="35">
        <v>10</v>
      </c>
      <c r="G59" s="77"/>
      <c r="H59" s="35"/>
      <c r="I59" s="35"/>
      <c r="J59" s="35"/>
      <c r="K59" s="35"/>
      <c r="L59" s="35">
        <v>9</v>
      </c>
      <c r="M59" s="35">
        <v>10</v>
      </c>
      <c r="N59" s="35">
        <v>9</v>
      </c>
      <c r="O59" s="35"/>
      <c r="P59" s="35"/>
      <c r="Q59" s="35"/>
      <c r="R59" s="35"/>
      <c r="S59" s="77"/>
      <c r="T59" s="35"/>
      <c r="U59" s="35"/>
      <c r="V59" s="35"/>
      <c r="W59" s="35">
        <f>MAX(C59:U59)</f>
        <v>10</v>
      </c>
      <c r="X59" s="35">
        <f>MIN(C59:U59)</f>
        <v>9</v>
      </c>
      <c r="Y59" s="27">
        <f>AVERAGE(C59:U59)</f>
        <v>9.5</v>
      </c>
      <c r="Z59" s="26">
        <f>STDEV(C59:U59)</f>
        <v>0.57735026918962573</v>
      </c>
    </row>
    <row r="60" spans="1:26">
      <c r="A60" s="5">
        <v>11</v>
      </c>
      <c r="B60" s="62" t="s">
        <v>11</v>
      </c>
      <c r="C60" s="35"/>
      <c r="D60" s="35"/>
      <c r="E60" s="77"/>
      <c r="F60" s="35">
        <v>8</v>
      </c>
      <c r="G60" s="77"/>
      <c r="H60" s="35"/>
      <c r="I60" s="35"/>
      <c r="J60" s="35"/>
      <c r="K60" s="35"/>
      <c r="L60" s="35">
        <v>9</v>
      </c>
      <c r="M60" s="35">
        <v>8</v>
      </c>
      <c r="N60" s="35">
        <v>9</v>
      </c>
      <c r="O60" s="35"/>
      <c r="P60" s="35"/>
      <c r="Q60" s="35"/>
      <c r="R60" s="35"/>
      <c r="S60" s="77"/>
      <c r="T60" s="35"/>
      <c r="U60" s="35"/>
      <c r="V60" s="35"/>
      <c r="W60" s="35">
        <f>MAX(C60:U60)</f>
        <v>9</v>
      </c>
      <c r="X60" s="35">
        <f>MIN(C60:U60)</f>
        <v>8</v>
      </c>
      <c r="Y60" s="27">
        <f>AVERAGE(C60:U60)</f>
        <v>8.5</v>
      </c>
      <c r="Z60" s="26">
        <f>STDEV(C60:U60)</f>
        <v>0.57735026918962573</v>
      </c>
    </row>
    <row r="61" spans="1:26">
      <c r="A61" s="5">
        <v>11</v>
      </c>
      <c r="B61" s="64" t="s">
        <v>24</v>
      </c>
      <c r="C61" s="34"/>
      <c r="D61" s="34"/>
      <c r="E61" s="77"/>
      <c r="F61" s="34">
        <v>9.9</v>
      </c>
      <c r="G61" s="78"/>
      <c r="H61" s="34"/>
      <c r="I61" s="34"/>
      <c r="J61" s="34"/>
      <c r="K61" s="34"/>
      <c r="L61" s="34">
        <v>9.9</v>
      </c>
      <c r="M61" s="34">
        <v>9.9</v>
      </c>
      <c r="N61" s="34">
        <v>9.9</v>
      </c>
      <c r="O61" s="34"/>
      <c r="P61" s="34"/>
      <c r="Q61" s="34"/>
      <c r="R61" s="34"/>
      <c r="S61" s="77"/>
      <c r="T61" s="34"/>
      <c r="U61" s="34"/>
      <c r="V61" s="34"/>
      <c r="W61" s="34">
        <f>MAX(C61:U61)</f>
        <v>9.9</v>
      </c>
      <c r="X61" s="34">
        <f>MIN(C61:U61)</f>
        <v>9.9</v>
      </c>
      <c r="Y61" s="27">
        <f>AVERAGE(C61:U61)</f>
        <v>9.9</v>
      </c>
      <c r="Z61" s="26">
        <f>STDEV(C61:U61)</f>
        <v>0</v>
      </c>
    </row>
    <row r="62" spans="1:26">
      <c r="A62" s="5"/>
      <c r="B62" s="62"/>
      <c r="C62" s="35"/>
      <c r="D62" s="35"/>
      <c r="E62" s="77"/>
      <c r="F62" s="35"/>
      <c r="G62" s="77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77"/>
      <c r="T62" s="35"/>
      <c r="U62" s="35"/>
      <c r="V62" s="35"/>
      <c r="W62" s="35"/>
      <c r="X62" s="35"/>
      <c r="Y62" s="27"/>
      <c r="Z62" s="26"/>
    </row>
    <row r="63" spans="1:26">
      <c r="A63" s="5">
        <v>12</v>
      </c>
      <c r="B63" s="62" t="s">
        <v>13</v>
      </c>
      <c r="C63" s="35"/>
      <c r="D63" s="35"/>
      <c r="E63" s="77"/>
      <c r="F63" s="35">
        <v>6</v>
      </c>
      <c r="G63" s="77"/>
      <c r="H63" s="35"/>
      <c r="I63" s="35"/>
      <c r="J63" s="35"/>
      <c r="K63" s="35"/>
      <c r="L63" s="35">
        <v>7</v>
      </c>
      <c r="M63" s="63">
        <v>6</v>
      </c>
      <c r="N63" s="63">
        <v>5</v>
      </c>
      <c r="O63" s="35"/>
      <c r="P63" s="35"/>
      <c r="Q63" s="35"/>
      <c r="R63" s="35"/>
      <c r="S63" s="77"/>
      <c r="T63" s="35"/>
      <c r="U63" s="35"/>
      <c r="V63" s="35"/>
      <c r="W63" s="35">
        <f>MAX(C63:U63)</f>
        <v>7</v>
      </c>
      <c r="X63" s="35">
        <f>MIN(C63:U63)</f>
        <v>5</v>
      </c>
      <c r="Y63" s="27">
        <f>AVERAGE(C63:U63)</f>
        <v>6</v>
      </c>
      <c r="Z63" s="26">
        <f>STDEV(C63:U63)</f>
        <v>0.81649658092772603</v>
      </c>
    </row>
    <row r="64" spans="1:26">
      <c r="A64" s="5">
        <v>12</v>
      </c>
      <c r="B64" s="62" t="s">
        <v>12</v>
      </c>
      <c r="C64" s="35"/>
      <c r="D64" s="35"/>
      <c r="E64" s="77"/>
      <c r="F64" s="35">
        <v>9</v>
      </c>
      <c r="G64" s="77"/>
      <c r="H64" s="35"/>
      <c r="I64" s="35"/>
      <c r="J64" s="35"/>
      <c r="K64" s="35"/>
      <c r="L64" s="35">
        <v>9</v>
      </c>
      <c r="M64" s="35">
        <v>10</v>
      </c>
      <c r="N64" s="35">
        <v>6</v>
      </c>
      <c r="O64" s="35"/>
      <c r="P64" s="35"/>
      <c r="Q64" s="35"/>
      <c r="R64" s="35"/>
      <c r="S64" s="77"/>
      <c r="T64" s="35"/>
      <c r="U64" s="35"/>
      <c r="V64" s="35"/>
      <c r="W64" s="35">
        <f>MAX(C64:U64)</f>
        <v>10</v>
      </c>
      <c r="X64" s="35">
        <f>MIN(C64:U64)</f>
        <v>6</v>
      </c>
      <c r="Y64" s="27">
        <f>AVERAGE(C64:U64)</f>
        <v>8.5</v>
      </c>
      <c r="Z64" s="26">
        <f>STDEV(C64:U64)</f>
        <v>1.7320508075688772</v>
      </c>
    </row>
    <row r="65" spans="1:26">
      <c r="A65" s="5">
        <v>12</v>
      </c>
      <c r="B65" s="62" t="s">
        <v>11</v>
      </c>
      <c r="C65" s="35"/>
      <c r="D65" s="35"/>
      <c r="E65" s="77"/>
      <c r="F65" s="35">
        <v>6</v>
      </c>
      <c r="G65" s="77"/>
      <c r="H65" s="35"/>
      <c r="I65" s="35"/>
      <c r="J65" s="35"/>
      <c r="K65" s="35"/>
      <c r="L65" s="35">
        <v>6</v>
      </c>
      <c r="M65" s="35">
        <v>7</v>
      </c>
      <c r="N65" s="35">
        <v>6</v>
      </c>
      <c r="O65" s="35"/>
      <c r="P65" s="35"/>
      <c r="Q65" s="35"/>
      <c r="R65" s="35"/>
      <c r="S65" s="77"/>
      <c r="T65" s="35"/>
      <c r="U65" s="35"/>
      <c r="V65" s="35"/>
      <c r="W65" s="35">
        <f>MAX(C65:U65)</f>
        <v>7</v>
      </c>
      <c r="X65" s="35">
        <f>MIN(C65:U65)</f>
        <v>6</v>
      </c>
      <c r="Y65" s="27">
        <f>AVERAGE(C65:U65)</f>
        <v>6.25</v>
      </c>
      <c r="Z65" s="26">
        <f>STDEV(C65:U65)</f>
        <v>0.5</v>
      </c>
    </row>
    <row r="66" spans="1:26">
      <c r="A66" s="5">
        <v>12</v>
      </c>
      <c r="B66" s="64" t="s">
        <v>24</v>
      </c>
      <c r="C66" s="34"/>
      <c r="D66" s="34"/>
      <c r="E66" s="77"/>
      <c r="F66" s="34">
        <v>9.9</v>
      </c>
      <c r="G66" s="78"/>
      <c r="H66" s="34"/>
      <c r="I66" s="34"/>
      <c r="J66" s="34"/>
      <c r="K66" s="34"/>
      <c r="L66" s="34">
        <v>9.9</v>
      </c>
      <c r="M66" s="34">
        <v>9.9</v>
      </c>
      <c r="N66" s="34">
        <v>9.9</v>
      </c>
      <c r="O66" s="34"/>
      <c r="P66" s="34"/>
      <c r="Q66" s="34"/>
      <c r="R66" s="34"/>
      <c r="S66" s="77"/>
      <c r="T66" s="34"/>
      <c r="U66" s="34"/>
      <c r="V66" s="34"/>
      <c r="W66" s="34">
        <f>MAX(C66:U66)</f>
        <v>9.9</v>
      </c>
      <c r="X66" s="34">
        <f>MIN(C66:U66)</f>
        <v>9.9</v>
      </c>
      <c r="Y66" s="27">
        <f>AVERAGE(C66:U66)</f>
        <v>9.9</v>
      </c>
      <c r="Z66" s="26">
        <f>STDEV(C66:U66)</f>
        <v>0</v>
      </c>
    </row>
    <row r="67" spans="1:26">
      <c r="A67" s="5"/>
      <c r="B67" s="62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27"/>
      <c r="Z67" s="26"/>
    </row>
    <row r="68" spans="1:26">
      <c r="A68" s="5"/>
      <c r="B68" s="62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27"/>
      <c r="Z68" s="26"/>
    </row>
    <row r="69" spans="1:26">
      <c r="A69" s="5"/>
      <c r="B69" s="6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Y69" s="27"/>
      <c r="Z69" s="26"/>
    </row>
    <row r="70" spans="1:26">
      <c r="A70" s="5"/>
      <c r="B70" s="62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27"/>
      <c r="Z70" s="26"/>
    </row>
    <row r="71" spans="1:26">
      <c r="A71" s="5"/>
      <c r="B71" s="18"/>
      <c r="C71" s="34"/>
      <c r="D71" s="34"/>
      <c r="E71" s="34"/>
      <c r="F71" s="34"/>
      <c r="G71" s="34"/>
      <c r="H71" s="34"/>
      <c r="I71" s="34"/>
      <c r="J71" s="34"/>
      <c r="K71" s="34"/>
      <c r="M71" s="34"/>
      <c r="N71" s="34"/>
      <c r="O71" s="34"/>
      <c r="P71" s="34"/>
      <c r="Q71" s="34"/>
      <c r="R71" s="34"/>
      <c r="S71" s="34"/>
      <c r="T71" s="34"/>
      <c r="U71" s="34"/>
      <c r="V71" s="35"/>
      <c r="Y71" s="27"/>
      <c r="Z71" s="26"/>
    </row>
    <row r="72" spans="1:26">
      <c r="Y72" s="27"/>
    </row>
    <row r="73" spans="1:26">
      <c r="A73" s="6"/>
      <c r="Y73" s="27"/>
    </row>
    <row r="74" spans="1:26">
      <c r="A74" s="5"/>
      <c r="B74" s="18"/>
      <c r="C74" s="34"/>
      <c r="D74" s="34"/>
      <c r="E74" s="34"/>
      <c r="F74" s="34"/>
      <c r="G74" s="34"/>
      <c r="H74" s="34"/>
      <c r="I74" s="34"/>
      <c r="J74" s="34"/>
      <c r="K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Y74" s="27"/>
      <c r="Z74" s="26"/>
    </row>
    <row r="75" spans="1:26">
      <c r="A75" s="5"/>
      <c r="B75" s="18"/>
      <c r="C75" s="34"/>
      <c r="D75" s="34"/>
      <c r="E75" s="34"/>
      <c r="F75" s="34"/>
      <c r="G75" s="34"/>
      <c r="H75" s="34"/>
      <c r="I75" s="34"/>
      <c r="J75" s="34"/>
      <c r="K75" s="34"/>
      <c r="M75" s="34"/>
      <c r="N75" s="34"/>
      <c r="O75" s="34"/>
      <c r="P75" s="34"/>
      <c r="Q75" s="34"/>
      <c r="R75" s="34"/>
      <c r="S75" s="34"/>
      <c r="T75" s="34"/>
      <c r="U75" s="34"/>
      <c r="V75" s="35"/>
      <c r="Y75" s="27"/>
      <c r="Z75" s="26"/>
    </row>
    <row r="76" spans="1:26">
      <c r="A76" s="5"/>
      <c r="B76" s="18"/>
      <c r="C76" s="34"/>
      <c r="D76" s="34"/>
      <c r="E76" s="34"/>
      <c r="F76" s="34"/>
      <c r="G76" s="34"/>
      <c r="H76" s="34"/>
      <c r="I76" s="34"/>
      <c r="J76" s="34"/>
      <c r="K76" s="34"/>
      <c r="M76" s="34"/>
      <c r="N76" s="34"/>
      <c r="O76" s="34"/>
      <c r="P76" s="34"/>
      <c r="Q76" s="34"/>
      <c r="R76" s="34"/>
      <c r="S76" s="34"/>
      <c r="T76" s="34"/>
      <c r="U76" s="34"/>
      <c r="V76" s="35"/>
      <c r="Y76" s="27"/>
      <c r="Z76" s="26"/>
    </row>
    <row r="77" spans="1:26">
      <c r="A77" s="5"/>
      <c r="B77" s="18"/>
      <c r="C77" s="34"/>
      <c r="D77" s="34"/>
      <c r="E77" s="34"/>
      <c r="F77" s="34"/>
      <c r="G77" s="34"/>
      <c r="H77" s="34"/>
      <c r="I77" s="34"/>
      <c r="J77" s="34"/>
      <c r="K77" s="34"/>
      <c r="M77" s="34"/>
      <c r="N77" s="34"/>
      <c r="O77" s="34"/>
      <c r="P77" s="34"/>
      <c r="Q77" s="34"/>
      <c r="R77" s="34"/>
      <c r="S77" s="34"/>
      <c r="T77" s="34"/>
      <c r="U77" s="34"/>
      <c r="V77" s="35"/>
      <c r="Y77" s="27"/>
      <c r="Z77" s="26"/>
    </row>
    <row r="78" spans="1:26">
      <c r="A78" s="5"/>
      <c r="B78" s="18"/>
      <c r="C78" s="34"/>
      <c r="D78" s="34"/>
      <c r="E78" s="34"/>
      <c r="F78" s="34"/>
      <c r="G78" s="34"/>
      <c r="H78" s="34"/>
      <c r="I78" s="34"/>
      <c r="J78" s="34"/>
      <c r="K78" s="34"/>
      <c r="M78" s="34"/>
      <c r="N78" s="34"/>
      <c r="O78" s="34"/>
      <c r="P78" s="34"/>
      <c r="Q78" s="34"/>
      <c r="R78" s="34"/>
      <c r="S78" s="34"/>
      <c r="T78" s="34"/>
      <c r="U78" s="34"/>
      <c r="V78" s="35"/>
      <c r="Y78" s="27"/>
      <c r="Z78" s="26"/>
    </row>
    <row r="79" spans="1:26">
      <c r="A79" s="5"/>
      <c r="B79" s="18"/>
      <c r="C79" s="36"/>
      <c r="D79" s="36"/>
      <c r="E79" s="36"/>
      <c r="F79" s="36"/>
      <c r="G79" s="36"/>
      <c r="H79" s="36"/>
      <c r="I79" s="36"/>
      <c r="J79" s="36"/>
      <c r="K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Y79" s="27"/>
      <c r="Z79" s="26"/>
    </row>
    <row r="80" spans="1:26">
      <c r="Y80" s="27"/>
      <c r="Z80" s="26"/>
    </row>
    <row r="81" spans="1:26">
      <c r="A81" s="5"/>
      <c r="B81" s="18"/>
      <c r="C81" s="34"/>
      <c r="D81" s="34"/>
      <c r="E81" s="34"/>
      <c r="F81" s="34"/>
      <c r="G81" s="34"/>
      <c r="H81" s="34"/>
      <c r="I81" s="34"/>
      <c r="J81" s="34"/>
      <c r="K81" s="34"/>
      <c r="M81" s="34"/>
      <c r="N81" s="34"/>
      <c r="O81" s="34"/>
      <c r="P81" s="34"/>
      <c r="Q81" s="34"/>
      <c r="R81" s="34"/>
      <c r="S81" s="34"/>
      <c r="T81" s="34"/>
      <c r="U81" s="34"/>
      <c r="V81" s="35"/>
      <c r="Y81" s="27"/>
      <c r="Z81" s="26"/>
    </row>
    <row r="82" spans="1:26">
      <c r="A82" s="5"/>
      <c r="B82" s="18"/>
      <c r="C82" s="34"/>
      <c r="D82" s="34"/>
      <c r="E82" s="34"/>
      <c r="F82" s="34"/>
      <c r="G82" s="34"/>
      <c r="H82" s="34"/>
      <c r="I82" s="34"/>
      <c r="J82" s="34"/>
      <c r="K82" s="34"/>
      <c r="M82" s="34"/>
      <c r="N82" s="34"/>
      <c r="O82" s="34"/>
      <c r="P82" s="34"/>
      <c r="Q82" s="34"/>
      <c r="R82" s="34"/>
      <c r="S82" s="34"/>
      <c r="T82" s="34"/>
      <c r="U82" s="34"/>
      <c r="V82" s="35"/>
      <c r="Y82" s="27"/>
      <c r="Z82" s="26"/>
    </row>
    <row r="83" spans="1:26">
      <c r="A83" s="5"/>
      <c r="B83" s="18"/>
      <c r="C83" s="34"/>
      <c r="D83" s="34"/>
      <c r="E83" s="34"/>
      <c r="F83" s="34"/>
      <c r="G83" s="34"/>
      <c r="H83" s="34"/>
      <c r="I83" s="34"/>
      <c r="J83" s="34"/>
      <c r="K83" s="34"/>
      <c r="M83" s="34"/>
      <c r="N83" s="34"/>
      <c r="O83" s="34"/>
      <c r="P83" s="34"/>
      <c r="Q83" s="34"/>
      <c r="R83" s="34"/>
      <c r="S83" s="34"/>
      <c r="T83" s="34"/>
      <c r="U83" s="34"/>
      <c r="V83" s="35"/>
      <c r="Y83" s="27"/>
      <c r="Z83" s="26"/>
    </row>
    <row r="84" spans="1:26">
      <c r="A84" s="5"/>
      <c r="B84" s="18"/>
      <c r="C84" s="34"/>
      <c r="D84" s="34"/>
      <c r="E84" s="34"/>
      <c r="F84" s="34"/>
      <c r="G84" s="34"/>
      <c r="H84" s="34"/>
      <c r="I84" s="34"/>
      <c r="J84" s="34"/>
      <c r="K84" s="34"/>
      <c r="M84" s="34"/>
      <c r="N84" s="34"/>
      <c r="O84" s="34"/>
      <c r="P84" s="34"/>
      <c r="Q84" s="34"/>
      <c r="R84" s="34"/>
      <c r="S84" s="34"/>
      <c r="T84" s="34"/>
      <c r="U84" s="34"/>
      <c r="V84" s="35"/>
      <c r="Y84" s="27"/>
      <c r="Z84" s="26"/>
    </row>
    <row r="85" spans="1:26">
      <c r="A85" s="5"/>
      <c r="B85" s="18"/>
      <c r="C85" s="34"/>
      <c r="D85" s="34"/>
      <c r="E85" s="34"/>
      <c r="F85" s="34"/>
      <c r="G85" s="34"/>
      <c r="H85" s="34"/>
      <c r="I85" s="34"/>
      <c r="J85" s="34"/>
      <c r="K85" s="34"/>
      <c r="M85" s="34"/>
      <c r="N85" s="34"/>
      <c r="O85" s="34"/>
      <c r="P85" s="34"/>
      <c r="Q85" s="34"/>
      <c r="R85" s="34"/>
      <c r="S85" s="34"/>
      <c r="T85" s="34"/>
      <c r="U85" s="34"/>
      <c r="V85" s="35"/>
      <c r="Y85" s="27"/>
      <c r="Z85" s="26"/>
    </row>
    <row r="86" spans="1:26">
      <c r="A86" s="5"/>
      <c r="B86" s="18"/>
      <c r="C86" s="36"/>
      <c r="D86" s="36"/>
      <c r="E86" s="36"/>
      <c r="F86" s="36"/>
      <c r="G86" s="36"/>
      <c r="H86" s="36"/>
      <c r="I86" s="36"/>
      <c r="J86" s="36"/>
      <c r="K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Y86" s="27"/>
      <c r="Z86" s="26"/>
    </row>
    <row r="87" spans="1:26">
      <c r="B87" s="10"/>
      <c r="Y87" s="27"/>
      <c r="Z87" s="26"/>
    </row>
    <row r="88" spans="1:26">
      <c r="A88" s="5"/>
      <c r="B88" s="18"/>
      <c r="C88" s="34"/>
      <c r="D88" s="34"/>
      <c r="E88" s="34"/>
      <c r="F88" s="34"/>
      <c r="G88" s="34"/>
      <c r="H88" s="34"/>
      <c r="I88" s="34"/>
      <c r="J88" s="34"/>
      <c r="K88" s="34"/>
      <c r="M88" s="34"/>
      <c r="N88" s="34"/>
      <c r="O88" s="34"/>
      <c r="P88" s="34"/>
      <c r="Q88" s="34"/>
      <c r="R88" s="34"/>
      <c r="S88" s="34"/>
      <c r="T88" s="34"/>
      <c r="U88" s="34"/>
      <c r="V88" s="35"/>
      <c r="Y88" s="27"/>
      <c r="Z88" s="26"/>
    </row>
    <row r="89" spans="1:26">
      <c r="A89" s="5"/>
      <c r="B89" s="18"/>
      <c r="C89" s="34"/>
      <c r="D89" s="34"/>
      <c r="E89" s="34"/>
      <c r="F89" s="34"/>
      <c r="G89" s="34"/>
      <c r="H89" s="34"/>
      <c r="I89" s="34"/>
      <c r="J89" s="34"/>
      <c r="K89" s="34"/>
      <c r="M89" s="34"/>
      <c r="N89" s="34"/>
      <c r="O89" s="34"/>
      <c r="P89" s="34"/>
      <c r="Q89" s="34"/>
      <c r="R89" s="34"/>
      <c r="S89" s="34"/>
      <c r="T89" s="34"/>
      <c r="U89" s="34"/>
      <c r="V89" s="35"/>
      <c r="Y89" s="27"/>
      <c r="Z89" s="26"/>
    </row>
    <row r="90" spans="1:26">
      <c r="A90" s="5"/>
      <c r="B90" s="18"/>
      <c r="C90" s="34"/>
      <c r="D90" s="34"/>
      <c r="E90" s="34"/>
      <c r="F90" s="34"/>
      <c r="G90" s="34"/>
      <c r="H90" s="34"/>
      <c r="I90" s="34"/>
      <c r="J90" s="34"/>
      <c r="K90" s="34"/>
      <c r="M90" s="34"/>
      <c r="N90" s="34"/>
      <c r="O90" s="34"/>
      <c r="P90" s="34"/>
      <c r="Q90" s="34"/>
      <c r="R90" s="34"/>
      <c r="S90" s="34"/>
      <c r="T90" s="34"/>
      <c r="U90" s="34"/>
      <c r="V90" s="35"/>
      <c r="Y90" s="27"/>
      <c r="Z90" s="26"/>
    </row>
    <row r="91" spans="1:26">
      <c r="A91" s="5"/>
      <c r="B91" s="18"/>
      <c r="C91" s="34"/>
      <c r="D91" s="34"/>
      <c r="E91" s="34"/>
      <c r="F91" s="34"/>
      <c r="G91" s="34"/>
      <c r="H91" s="34"/>
      <c r="I91" s="34"/>
      <c r="J91" s="34"/>
      <c r="K91" s="34"/>
      <c r="M91" s="34"/>
      <c r="N91" s="34"/>
      <c r="O91" s="34"/>
      <c r="P91" s="34"/>
      <c r="Q91" s="34"/>
      <c r="R91" s="34"/>
      <c r="S91" s="34"/>
      <c r="T91" s="34"/>
      <c r="U91" s="34"/>
      <c r="V91" s="35"/>
      <c r="Y91" s="27"/>
      <c r="Z91" s="26"/>
    </row>
    <row r="92" spans="1:26">
      <c r="A92" s="5"/>
      <c r="B92" s="18"/>
      <c r="C92" s="34"/>
      <c r="D92" s="34"/>
      <c r="E92" s="34"/>
      <c r="F92" s="34"/>
      <c r="G92" s="34"/>
      <c r="H92" s="34"/>
      <c r="I92" s="34"/>
      <c r="J92" s="34"/>
      <c r="K92" s="34"/>
      <c r="M92" s="34"/>
      <c r="N92" s="34"/>
      <c r="O92" s="34"/>
      <c r="P92" s="34"/>
      <c r="Q92" s="34"/>
      <c r="R92" s="34"/>
      <c r="S92" s="34"/>
      <c r="T92" s="34"/>
      <c r="U92" s="34"/>
      <c r="V92" s="35"/>
      <c r="Y92" s="27"/>
      <c r="Z92" s="26"/>
    </row>
    <row r="93" spans="1:26">
      <c r="A93" s="5"/>
      <c r="B93" s="18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Y93" s="27"/>
      <c r="Z93" s="26"/>
    </row>
    <row r="94" spans="1:26">
      <c r="Y94" s="27"/>
    </row>
    <row r="95" spans="1:26">
      <c r="A95" s="5"/>
      <c r="B95" s="18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Y95" s="27"/>
      <c r="Z95" s="26"/>
    </row>
    <row r="96" spans="1:26">
      <c r="A96" s="5"/>
      <c r="B96" s="18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Y96" s="27"/>
      <c r="Z96" s="26"/>
    </row>
    <row r="97" spans="1:26">
      <c r="A97" s="5"/>
      <c r="B97" s="18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Y97" s="27"/>
      <c r="Z97" s="26"/>
    </row>
    <row r="98" spans="1:26">
      <c r="A98" s="5"/>
      <c r="B98" s="18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Y98" s="27"/>
      <c r="Z98" s="26"/>
    </row>
    <row r="99" spans="1:26">
      <c r="A99" s="5"/>
      <c r="B99" s="18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Y99" s="27"/>
      <c r="Z99" s="26"/>
    </row>
    <row r="100" spans="1:26">
      <c r="A100" s="5"/>
      <c r="B100" s="18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Y100" s="27"/>
      <c r="Z100" s="26"/>
    </row>
    <row r="101" spans="1:26">
      <c r="A101" s="5"/>
      <c r="B101" s="18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Y101" s="36"/>
      <c r="Z101" s="26"/>
    </row>
    <row r="102" spans="1:26">
      <c r="A102" s="5"/>
      <c r="Y102" s="27"/>
    </row>
    <row r="103" spans="1:26">
      <c r="A103" s="5"/>
      <c r="B103" s="3"/>
      <c r="Y103" s="27"/>
      <c r="Z103" s="26"/>
    </row>
    <row r="104" spans="1:26">
      <c r="A104" s="5"/>
      <c r="B104" s="3"/>
      <c r="Y104" s="27"/>
      <c r="Z104" s="26"/>
    </row>
    <row r="105" spans="1:26">
      <c r="A105" s="5"/>
      <c r="B105" s="3"/>
      <c r="Y105" s="27"/>
      <c r="Z105" s="26"/>
    </row>
    <row r="106" spans="1:26">
      <c r="A106" s="5"/>
      <c r="B106" s="3"/>
      <c r="Y106" s="27"/>
      <c r="Z106" s="26"/>
    </row>
    <row r="107" spans="1:26">
      <c r="A107" s="5"/>
      <c r="B107" s="3"/>
      <c r="Y107" s="27"/>
      <c r="Z107" s="26"/>
    </row>
    <row r="108" spans="1:26">
      <c r="A108" s="5"/>
      <c r="B108" s="10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Y108" s="27"/>
      <c r="Z108" s="26"/>
    </row>
    <row r="110" spans="1:26">
      <c r="A110" s="5"/>
      <c r="B110" s="3"/>
      <c r="Y110" s="27"/>
      <c r="Z110" s="26"/>
    </row>
    <row r="111" spans="1:26">
      <c r="A111" s="5"/>
      <c r="B111" s="3"/>
      <c r="Y111" s="27"/>
      <c r="Z111" s="26"/>
    </row>
    <row r="112" spans="1:26">
      <c r="A112" s="5"/>
      <c r="B112" s="3"/>
      <c r="Y112" s="27"/>
      <c r="Z112" s="26"/>
    </row>
    <row r="113" spans="1:27">
      <c r="A113" s="5"/>
      <c r="B113" s="3"/>
      <c r="Y113" s="27"/>
      <c r="Z113" s="26"/>
    </row>
    <row r="114" spans="1:27">
      <c r="A114" s="5"/>
      <c r="B114" s="3"/>
      <c r="Y114" s="27"/>
      <c r="Z114" s="26"/>
    </row>
    <row r="115" spans="1:27">
      <c r="A115" s="5"/>
      <c r="B115" s="3"/>
      <c r="Y115" s="27"/>
      <c r="Z115" s="26"/>
    </row>
    <row r="116" spans="1:27">
      <c r="A116" s="5"/>
      <c r="B116" s="10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Y116" s="27"/>
      <c r="Z116" s="26"/>
    </row>
    <row r="117" spans="1:27">
      <c r="A117" s="5"/>
      <c r="B117" s="10"/>
      <c r="Y117" s="27"/>
      <c r="Z117" s="26"/>
    </row>
    <row r="118" spans="1:27">
      <c r="A118" s="5"/>
      <c r="B118" s="10"/>
      <c r="Y118" s="27"/>
      <c r="Z118" s="26"/>
    </row>
    <row r="119" spans="1:27">
      <c r="A119" s="5"/>
      <c r="B119" s="10"/>
      <c r="Y119" s="27"/>
      <c r="Z119" s="26"/>
    </row>
    <row r="120" spans="1:27">
      <c r="A120" s="5"/>
      <c r="B120" s="10"/>
      <c r="Y120" s="27"/>
      <c r="Z120" s="26"/>
    </row>
    <row r="121" spans="1:27">
      <c r="A121" s="5"/>
      <c r="B121" s="10"/>
      <c r="Y121" s="27"/>
      <c r="Z121" s="26"/>
    </row>
    <row r="122" spans="1:27">
      <c r="A122" s="5"/>
      <c r="B122" s="10"/>
      <c r="Y122" s="27"/>
      <c r="Z122" s="26"/>
    </row>
    <row r="123" spans="1:27">
      <c r="A123" s="5"/>
      <c r="B123" s="10"/>
      <c r="Y123" s="27"/>
      <c r="Z123" s="26"/>
    </row>
    <row r="124" spans="1:27">
      <c r="A124" s="5"/>
      <c r="B124" s="10"/>
      <c r="Y124" s="27"/>
      <c r="Z124" s="26"/>
    </row>
    <row r="125" spans="1:27">
      <c r="F125" s="6"/>
      <c r="G125" s="6"/>
      <c r="H125" s="6"/>
      <c r="I125" s="6"/>
      <c r="J125" s="6"/>
      <c r="V125" s="6"/>
      <c r="W125" s="29"/>
      <c r="AA125" s="5"/>
    </row>
    <row r="126" spans="1:27">
      <c r="A126" s="6"/>
      <c r="B126" s="20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29"/>
      <c r="X126" s="29"/>
      <c r="Y126" s="6"/>
      <c r="Z126" s="6"/>
    </row>
    <row r="127" spans="1:27">
      <c r="A127" s="5"/>
      <c r="B127" s="6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Y127" s="27"/>
      <c r="Z127" s="26"/>
    </row>
    <row r="128" spans="1:27">
      <c r="A128" s="5"/>
      <c r="B128" s="6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Y128" s="27"/>
      <c r="Z128" s="26"/>
    </row>
    <row r="129" spans="1:26">
      <c r="A129" s="5"/>
      <c r="B129" s="6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Y129" s="27"/>
      <c r="Z129" s="26"/>
    </row>
    <row r="130" spans="1:26">
      <c r="A130" s="5"/>
      <c r="B130" s="6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Y130" s="27"/>
      <c r="Z130" s="26"/>
    </row>
    <row r="131" spans="1:26">
      <c r="A131" s="5"/>
      <c r="B131" s="6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Y131" s="27"/>
      <c r="Z131" s="26"/>
    </row>
    <row r="132" spans="1:26">
      <c r="A132" s="5"/>
      <c r="B132" s="6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Y132" s="27"/>
      <c r="Z132" s="26"/>
    </row>
    <row r="133" spans="1:26">
      <c r="A133" s="5"/>
      <c r="B133" s="6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Y133" s="27"/>
      <c r="Z133" s="26"/>
    </row>
    <row r="134" spans="1:26">
      <c r="A134" s="5"/>
      <c r="B134" s="6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Y134" s="27"/>
      <c r="Z134" s="26"/>
    </row>
    <row r="135" spans="1:26">
      <c r="A135" s="5"/>
      <c r="B135" s="6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Y135" s="27"/>
      <c r="Z135" s="26"/>
    </row>
    <row r="136" spans="1:26">
      <c r="A136" s="5"/>
      <c r="B136" s="6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Y136" s="27"/>
      <c r="Z136" s="26"/>
    </row>
    <row r="137" spans="1:26">
      <c r="A137" s="23"/>
      <c r="B137" s="8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Y137" s="27"/>
      <c r="Z137" s="26"/>
    </row>
    <row r="138" spans="1:26">
      <c r="A138" s="8"/>
      <c r="B138" s="8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Y138" s="27"/>
    </row>
    <row r="139" spans="1:26">
      <c r="A139" s="23"/>
      <c r="B139" s="6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Y139" s="27"/>
      <c r="Z139" s="26"/>
    </row>
    <row r="140" spans="1:26">
      <c r="A140" s="5"/>
      <c r="B140" s="6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Y140" s="27"/>
      <c r="Z140" s="26"/>
    </row>
    <row r="141" spans="1:26">
      <c r="A141" s="5"/>
      <c r="B141" s="6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Y141" s="27"/>
      <c r="Z141" s="26"/>
    </row>
    <row r="142" spans="1:26">
      <c r="A142" s="5"/>
      <c r="B142" s="6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Y142" s="27"/>
      <c r="Z142" s="26"/>
    </row>
    <row r="143" spans="1:26">
      <c r="A143" s="5"/>
      <c r="B143" s="6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Y143" s="27"/>
      <c r="Z143" s="26"/>
    </row>
    <row r="144" spans="1:26">
      <c r="A144" s="5"/>
      <c r="B144" s="6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Y144" s="27"/>
      <c r="Z144" s="26"/>
    </row>
    <row r="145" spans="1:26">
      <c r="A145" s="5"/>
      <c r="B145" s="6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Y145" s="27"/>
      <c r="Z145" s="26"/>
    </row>
    <row r="146" spans="1:26">
      <c r="A146" s="5"/>
      <c r="B146" s="6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Y146" s="27"/>
      <c r="Z146" s="26"/>
    </row>
    <row r="147" spans="1:26">
      <c r="A147" s="5"/>
      <c r="B147" s="6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Y147" s="27"/>
      <c r="Z147" s="26"/>
    </row>
    <row r="148" spans="1:26">
      <c r="A148" s="5"/>
      <c r="B148" s="6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Y148" s="27"/>
      <c r="Z148" s="26"/>
    </row>
    <row r="149" spans="1:26">
      <c r="A149" s="5"/>
      <c r="B149" s="6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Y149" s="27"/>
      <c r="Z149" s="26"/>
    </row>
    <row r="150" spans="1:26">
      <c r="A150" s="23"/>
      <c r="B150" s="8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Y150" s="27"/>
      <c r="Z150" s="26"/>
    </row>
    <row r="151" spans="1:26">
      <c r="A151" s="23"/>
      <c r="B151" s="8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Y151" s="27"/>
      <c r="Z151" s="26"/>
    </row>
    <row r="152" spans="1:26">
      <c r="A152" s="23"/>
      <c r="B152" s="6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Y152" s="27"/>
      <c r="Z152" s="26"/>
    </row>
    <row r="153" spans="1:26">
      <c r="A153" s="5"/>
      <c r="B153" s="6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Y153" s="27"/>
      <c r="Z153" s="26"/>
    </row>
    <row r="154" spans="1:26">
      <c r="A154" s="5"/>
      <c r="B154" s="6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Y154" s="27"/>
      <c r="Z154" s="26"/>
    </row>
    <row r="155" spans="1:26">
      <c r="A155" s="5"/>
      <c r="B155" s="6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Y155" s="27"/>
      <c r="Z155" s="26"/>
    </row>
    <row r="156" spans="1:26">
      <c r="A156" s="5"/>
      <c r="B156" s="6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Y156" s="27"/>
      <c r="Z156" s="26"/>
    </row>
    <row r="157" spans="1:26">
      <c r="A157" s="5"/>
      <c r="B157" s="6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Y157" s="27"/>
      <c r="Z157" s="26"/>
    </row>
    <row r="158" spans="1:26">
      <c r="A158" s="5"/>
      <c r="B158" s="6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Y158" s="27"/>
      <c r="Z158" s="26"/>
    </row>
    <row r="159" spans="1:26">
      <c r="A159" s="5"/>
      <c r="B159" s="6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Y159" s="27"/>
      <c r="Z159" s="26"/>
    </row>
    <row r="160" spans="1:26">
      <c r="A160" s="5"/>
      <c r="B160" s="6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Y160" s="27"/>
      <c r="Z160" s="26"/>
    </row>
    <row r="161" spans="1:26">
      <c r="A161" s="5"/>
      <c r="B161" s="6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Y161" s="27"/>
      <c r="Z161" s="26"/>
    </row>
    <row r="162" spans="1:26">
      <c r="A162" s="5"/>
      <c r="B162" s="6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Y162" s="27"/>
      <c r="Z162" s="26"/>
    </row>
    <row r="163" spans="1:26">
      <c r="A163" s="23"/>
      <c r="B163" s="8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Y163" s="27"/>
      <c r="Z163" s="26"/>
    </row>
    <row r="164" spans="1:26">
      <c r="A164" s="8"/>
      <c r="B164" s="8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Y164" s="27"/>
    </row>
    <row r="165" spans="1:26">
      <c r="A165" s="23"/>
      <c r="B165" s="6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Y165" s="27"/>
      <c r="Z165" s="26"/>
    </row>
    <row r="166" spans="1:26">
      <c r="A166" s="5"/>
      <c r="B166" s="6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Y166" s="27"/>
      <c r="Z166" s="26"/>
    </row>
    <row r="167" spans="1:26">
      <c r="A167" s="5"/>
      <c r="B167" s="6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Y167" s="27"/>
      <c r="Z167" s="26"/>
    </row>
    <row r="168" spans="1:26">
      <c r="A168" s="5"/>
      <c r="B168" s="6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Y168" s="27"/>
      <c r="Z168" s="26"/>
    </row>
    <row r="169" spans="1:26">
      <c r="A169" s="5"/>
      <c r="B169" s="6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Y169" s="27"/>
      <c r="Z169" s="26"/>
    </row>
    <row r="170" spans="1:26">
      <c r="A170" s="5"/>
      <c r="B170" s="6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Y170" s="27"/>
      <c r="Z170" s="26"/>
    </row>
    <row r="171" spans="1:26">
      <c r="A171" s="5"/>
      <c r="B171" s="6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Y171" s="27"/>
      <c r="Z171" s="26"/>
    </row>
    <row r="172" spans="1:26">
      <c r="A172" s="5"/>
      <c r="B172" s="6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Y172" s="27"/>
      <c r="Z172" s="26"/>
    </row>
    <row r="173" spans="1:26">
      <c r="A173" s="4"/>
      <c r="B173" s="6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Y173" s="27"/>
      <c r="Z173" s="26"/>
    </row>
    <row r="174" spans="1:26">
      <c r="A174" s="5"/>
      <c r="B174" s="6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Y174" s="27"/>
      <c r="Z174" s="26"/>
    </row>
    <row r="175" spans="1:26">
      <c r="A175" s="5"/>
      <c r="B175" s="6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Y175" s="27"/>
      <c r="Z175" s="26"/>
    </row>
    <row r="176" spans="1:26">
      <c r="A176" s="23"/>
      <c r="B176" s="8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Y176" s="27"/>
      <c r="Z176" s="26"/>
    </row>
    <row r="177" spans="1:26">
      <c r="A177" s="8"/>
      <c r="B177" s="8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Y177" s="27"/>
    </row>
    <row r="178" spans="1:26">
      <c r="A178" s="23"/>
      <c r="B178" s="6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Y178" s="27"/>
      <c r="Z178" s="26"/>
    </row>
    <row r="179" spans="1:26">
      <c r="A179" s="5"/>
      <c r="B179" s="6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Y179" s="27"/>
      <c r="Z179" s="26"/>
    </row>
    <row r="180" spans="1:26">
      <c r="A180" s="5"/>
      <c r="B180" s="6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Y180" s="27"/>
      <c r="Z180" s="26"/>
    </row>
    <row r="181" spans="1:26">
      <c r="A181" s="5"/>
      <c r="B181" s="6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Y181" s="27"/>
      <c r="Z181" s="26"/>
    </row>
    <row r="182" spans="1:26">
      <c r="A182" s="5"/>
      <c r="B182" s="6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Y182" s="27"/>
      <c r="Z182" s="26"/>
    </row>
    <row r="183" spans="1:26">
      <c r="A183" s="5"/>
      <c r="B183" s="6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Y183" s="27"/>
      <c r="Z183" s="26"/>
    </row>
    <row r="184" spans="1:26">
      <c r="A184" s="5"/>
      <c r="B184" s="6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Y184" s="27"/>
      <c r="Z184" s="26"/>
    </row>
    <row r="185" spans="1:26">
      <c r="A185" s="5"/>
      <c r="B185" s="6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Y185" s="27"/>
      <c r="Z185" s="26"/>
    </row>
    <row r="186" spans="1:26">
      <c r="A186" s="5"/>
      <c r="B186" s="6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Y186" s="27"/>
      <c r="Z186" s="26"/>
    </row>
    <row r="187" spans="1:26">
      <c r="A187" s="5"/>
      <c r="B187" s="6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Y187" s="27"/>
      <c r="Z187" s="26"/>
    </row>
    <row r="188" spans="1:26">
      <c r="A188" s="5"/>
      <c r="B188" s="6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Y188" s="27"/>
      <c r="Z188" s="26"/>
    </row>
    <row r="189" spans="1:26">
      <c r="A189" s="23"/>
      <c r="B189" s="8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Y189" s="27"/>
      <c r="Z189" s="26"/>
    </row>
    <row r="190" spans="1:26">
      <c r="A190" s="23"/>
      <c r="B190" s="8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Y190" s="27"/>
      <c r="Z190" s="26"/>
    </row>
    <row r="191" spans="1:26">
      <c r="A191" s="23"/>
      <c r="B191" s="6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Y191" s="27"/>
      <c r="Z191" s="26"/>
    </row>
    <row r="192" spans="1:26">
      <c r="A192" s="5"/>
      <c r="B192" s="6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Y192" s="27"/>
      <c r="Z192" s="26"/>
    </row>
    <row r="193" spans="1:26">
      <c r="A193" s="5"/>
      <c r="B193" s="6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Y193" s="27"/>
      <c r="Z193" s="26"/>
    </row>
    <row r="194" spans="1:26">
      <c r="A194" s="5"/>
      <c r="B194" s="6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Y194" s="27"/>
      <c r="Z194" s="26"/>
    </row>
    <row r="195" spans="1:26">
      <c r="A195" s="5"/>
      <c r="B195" s="6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Y195" s="27"/>
      <c r="Z195" s="26"/>
    </row>
    <row r="196" spans="1:26">
      <c r="A196" s="5"/>
      <c r="B196" s="6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Y196" s="27"/>
      <c r="Z196" s="26"/>
    </row>
    <row r="197" spans="1:26">
      <c r="A197" s="5"/>
      <c r="B197" s="6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Y197" s="27"/>
      <c r="Z197" s="26"/>
    </row>
    <row r="198" spans="1:26">
      <c r="A198" s="5"/>
      <c r="B198" s="6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Y198" s="27"/>
      <c r="Z198" s="26"/>
    </row>
    <row r="199" spans="1:26">
      <c r="A199" s="5"/>
      <c r="B199" s="6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Y199" s="27"/>
      <c r="Z199" s="26"/>
    </row>
    <row r="200" spans="1:26">
      <c r="A200" s="5"/>
      <c r="B200" s="6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Y200" s="27"/>
      <c r="Z200" s="26"/>
    </row>
    <row r="201" spans="1:26">
      <c r="A201" s="23"/>
      <c r="B201" s="8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Y201" s="27"/>
      <c r="Z201" s="26"/>
    </row>
    <row r="202" spans="1:26">
      <c r="A202" s="23"/>
      <c r="B202" s="8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Y202" s="27"/>
      <c r="Z202" s="26"/>
    </row>
    <row r="203" spans="1:26">
      <c r="A203" s="23"/>
      <c r="B203" s="6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Y203" s="27"/>
      <c r="Z203" s="26"/>
    </row>
    <row r="204" spans="1:26">
      <c r="A204" s="23"/>
      <c r="B204" s="6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Y204" s="27"/>
      <c r="Z204" s="26"/>
    </row>
    <row r="205" spans="1:26">
      <c r="A205" s="5"/>
      <c r="B205" s="6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Y205" s="27"/>
      <c r="Z205" s="26"/>
    </row>
    <row r="206" spans="1:26">
      <c r="A206" s="5"/>
      <c r="B206" s="6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Y206" s="27"/>
      <c r="Z206" s="26"/>
    </row>
    <row r="207" spans="1:26">
      <c r="A207" s="5"/>
      <c r="B207" s="6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Y207" s="27"/>
      <c r="Z207" s="26"/>
    </row>
    <row r="208" spans="1:26">
      <c r="A208" s="5"/>
      <c r="B208" s="6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Y208" s="27"/>
      <c r="Z208" s="26"/>
    </row>
    <row r="209" spans="1:26">
      <c r="A209" s="5"/>
      <c r="B209" s="6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Y209" s="27"/>
      <c r="Z209" s="26"/>
    </row>
    <row r="210" spans="1:26">
      <c r="A210" s="5"/>
      <c r="B210" s="6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Y210" s="27"/>
      <c r="Z210" s="26"/>
    </row>
    <row r="211" spans="1:26">
      <c r="A211" s="5"/>
      <c r="B211" s="6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Y211" s="27"/>
      <c r="Z211" s="26"/>
    </row>
    <row r="212" spans="1:26">
      <c r="A212" s="5"/>
      <c r="B212" s="6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Y212" s="27"/>
      <c r="Z212" s="26"/>
    </row>
    <row r="213" spans="1:26">
      <c r="A213" s="5"/>
      <c r="B213" s="6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Y213" s="27"/>
      <c r="Z213" s="26"/>
    </row>
    <row r="214" spans="1:26">
      <c r="A214" s="5"/>
      <c r="B214" s="6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Y214" s="27"/>
      <c r="Z214" s="26"/>
    </row>
    <row r="215" spans="1:26">
      <c r="A215" s="23"/>
      <c r="B215" s="8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Y215" s="27"/>
      <c r="Z215" s="26"/>
    </row>
    <row r="216" spans="1:26">
      <c r="A216" s="23"/>
      <c r="B216" s="8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Y216" s="27"/>
      <c r="Z216" s="26"/>
    </row>
    <row r="217" spans="1:26">
      <c r="A217" s="23"/>
      <c r="B217" s="6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Y217" s="27"/>
      <c r="Z217" s="26"/>
    </row>
    <row r="218" spans="1:26">
      <c r="A218" s="5"/>
      <c r="B218" s="21"/>
      <c r="Y218" s="27"/>
      <c r="Z218" s="26"/>
    </row>
    <row r="219" spans="1:26">
      <c r="A219" s="5"/>
      <c r="B219" s="21"/>
      <c r="Y219" s="27"/>
      <c r="Z219" s="26"/>
    </row>
    <row r="220" spans="1:26">
      <c r="A220" s="5"/>
      <c r="B220" s="21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Y220" s="27"/>
      <c r="Z220" s="26"/>
    </row>
    <row r="221" spans="1:26">
      <c r="A221" s="5"/>
      <c r="B221" s="3"/>
      <c r="Y221" s="27"/>
      <c r="Z221" s="26"/>
    </row>
    <row r="222" spans="1:26">
      <c r="A222" s="4"/>
      <c r="Y222" s="27"/>
      <c r="Z222" s="26"/>
    </row>
    <row r="223" spans="1:26">
      <c r="Y223" s="27"/>
    </row>
    <row r="224" spans="1:26">
      <c r="A224" s="4"/>
      <c r="Y224" s="27"/>
      <c r="Z224" s="26"/>
    </row>
    <row r="225" spans="1:26">
      <c r="A225" s="4"/>
      <c r="Y225" s="27"/>
      <c r="Z225" s="26"/>
    </row>
    <row r="226" spans="1:26">
      <c r="A226" s="4"/>
      <c r="Y226" s="27"/>
      <c r="Z226" s="26"/>
    </row>
    <row r="227" spans="1:26">
      <c r="Y227" s="27"/>
    </row>
    <row r="228" spans="1:26">
      <c r="Y228" s="27"/>
    </row>
    <row r="229" spans="1:26">
      <c r="Y229" s="27"/>
    </row>
    <row r="230" spans="1:26">
      <c r="Y230" s="27"/>
    </row>
    <row r="231" spans="1:26">
      <c r="C231" s="7" t="s">
        <v>1</v>
      </c>
      <c r="Y231" s="27"/>
    </row>
    <row r="232" spans="1:26">
      <c r="Y232" s="27"/>
    </row>
    <row r="233" spans="1:26">
      <c r="Y233" s="27"/>
    </row>
    <row r="234" spans="1:26">
      <c r="B234" s="10"/>
      <c r="Y234" s="27"/>
      <c r="Z234" s="26"/>
    </row>
    <row r="235" spans="1:26">
      <c r="Y235" s="27"/>
    </row>
    <row r="236" spans="1:26">
      <c r="Y236" s="27"/>
    </row>
  </sheetData>
  <mergeCells count="3">
    <mergeCell ref="A1:Z1"/>
    <mergeCell ref="A4:Z4"/>
    <mergeCell ref="A2:Z2"/>
  </mergeCells>
  <phoneticPr fontId="0" type="noConversion"/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E182"/>
  <sheetViews>
    <sheetView zoomScaleNormal="100" workbookViewId="0">
      <pane ySplit="6" topLeftCell="A7" activePane="bottomLeft" state="frozen"/>
      <selection sqref="A1:Z1"/>
      <selection pane="bottomLeft" sqref="A1:Z1"/>
    </sheetView>
  </sheetViews>
  <sheetFormatPr defaultColWidth="8.7109375" defaultRowHeight="12.75"/>
  <cols>
    <col min="1" max="1" width="5.42578125" style="7" customWidth="1"/>
    <col min="2" max="2" width="6.140625" style="7" customWidth="1"/>
    <col min="3" max="3" width="5.7109375" style="7" hidden="1" customWidth="1"/>
    <col min="4" max="4" width="5.28515625" style="7" hidden="1" customWidth="1"/>
    <col min="5" max="7" width="5.28515625" style="7" customWidth="1"/>
    <col min="8" max="11" width="5.28515625" style="7" hidden="1" customWidth="1"/>
    <col min="12" max="14" width="5.28515625" style="7" customWidth="1"/>
    <col min="15" max="18" width="5.28515625" style="7" hidden="1" customWidth="1"/>
    <col min="19" max="19" width="5.28515625" style="7" customWidth="1"/>
    <col min="20" max="21" width="5.28515625" style="7" hidden="1" customWidth="1"/>
    <col min="22" max="22" width="0.85546875" style="7" customWidth="1"/>
    <col min="23" max="23" width="4.85546875" style="7" customWidth="1"/>
    <col min="24" max="24" width="3.7109375" style="7" customWidth="1"/>
    <col min="25" max="25" width="7.5703125" style="7" customWidth="1"/>
    <col min="26" max="26" width="6.7109375" style="7" customWidth="1"/>
    <col min="27" max="27" width="0.28515625" style="7" customWidth="1"/>
    <col min="28" max="28" width="6.5703125" style="55" customWidth="1"/>
    <col min="29" max="29" width="6" customWidth="1"/>
    <col min="30" max="30" width="5.140625" bestFit="1" customWidth="1"/>
    <col min="31" max="31" width="3.7109375" style="84" customWidth="1"/>
  </cols>
  <sheetData>
    <row r="1" spans="1:31" ht="15.7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31" ht="15.75">
      <c r="A2" s="96" t="s">
        <v>67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31" ht="15.75">
      <c r="A3" s="28" t="s">
        <v>1</v>
      </c>
      <c r="B3" s="2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31">
      <c r="A4" s="97" t="s">
        <v>14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31" ht="62.25" hidden="1">
      <c r="A5" s="9"/>
      <c r="B5" s="9"/>
      <c r="C5" s="66" t="s">
        <v>55</v>
      </c>
      <c r="D5" s="66" t="s">
        <v>37</v>
      </c>
      <c r="E5" s="66" t="s">
        <v>44</v>
      </c>
      <c r="F5" s="66" t="s">
        <v>48</v>
      </c>
      <c r="G5" s="66" t="s">
        <v>36</v>
      </c>
      <c r="H5" s="66" t="s">
        <v>35</v>
      </c>
      <c r="I5" s="66" t="s">
        <v>56</v>
      </c>
      <c r="J5" s="66" t="s">
        <v>40</v>
      </c>
      <c r="K5" s="66"/>
      <c r="L5" s="66" t="s">
        <v>47</v>
      </c>
      <c r="M5" s="66" t="s">
        <v>38</v>
      </c>
      <c r="N5" s="66" t="s">
        <v>34</v>
      </c>
      <c r="O5" s="66" t="s">
        <v>45</v>
      </c>
      <c r="P5" s="66" t="s">
        <v>46</v>
      </c>
      <c r="Q5" s="66" t="s">
        <v>65</v>
      </c>
      <c r="R5" s="66" t="s">
        <v>57</v>
      </c>
      <c r="S5" s="66" t="s">
        <v>66</v>
      </c>
      <c r="T5" s="66"/>
      <c r="U5" s="66"/>
      <c r="V5" s="9"/>
      <c r="W5" s="9"/>
      <c r="X5" s="9"/>
      <c r="Y5" s="9"/>
      <c r="AC5" s="57" t="s">
        <v>31</v>
      </c>
    </row>
    <row r="6" spans="1:31">
      <c r="A6" s="8" t="s">
        <v>9</v>
      </c>
      <c r="B6" s="8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34</v>
      </c>
      <c r="O6" s="6">
        <v>35</v>
      </c>
      <c r="P6" s="6">
        <v>36</v>
      </c>
      <c r="Q6" s="6">
        <v>37</v>
      </c>
      <c r="R6" s="6">
        <v>38</v>
      </c>
      <c r="S6" s="6">
        <v>39</v>
      </c>
      <c r="T6" s="6">
        <v>40</v>
      </c>
      <c r="U6" s="6">
        <v>41</v>
      </c>
      <c r="V6" s="13"/>
      <c r="W6" s="8" t="s">
        <v>4</v>
      </c>
      <c r="X6" s="8" t="s">
        <v>5</v>
      </c>
      <c r="Y6" s="8" t="s">
        <v>6</v>
      </c>
      <c r="Z6" s="8" t="s">
        <v>7</v>
      </c>
      <c r="AA6" s="8"/>
      <c r="AB6" s="56" t="s">
        <v>32</v>
      </c>
      <c r="AC6" s="57" t="s">
        <v>26</v>
      </c>
      <c r="AD6" s="56" t="s">
        <v>42</v>
      </c>
      <c r="AE6" s="56" t="s">
        <v>77</v>
      </c>
    </row>
    <row r="7" spans="1:31">
      <c r="A7" s="8"/>
      <c r="B7" s="8"/>
      <c r="C7" s="8"/>
      <c r="D7" s="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8"/>
      <c r="X7" s="8"/>
      <c r="Y7" s="8"/>
      <c r="Z7" s="8"/>
      <c r="AA7" s="8"/>
      <c r="AB7" s="56"/>
      <c r="AC7" s="57"/>
      <c r="AD7" s="56"/>
    </row>
    <row r="8" spans="1:31">
      <c r="A8" s="25" t="s">
        <v>19</v>
      </c>
      <c r="B8" s="3" t="s">
        <v>15</v>
      </c>
      <c r="E8" s="80"/>
      <c r="F8" s="7">
        <v>23</v>
      </c>
      <c r="G8" s="80"/>
      <c r="L8" s="7">
        <v>19</v>
      </c>
      <c r="M8" s="7">
        <v>23</v>
      </c>
      <c r="N8" s="7">
        <v>21</v>
      </c>
      <c r="S8" s="80"/>
      <c r="V8"/>
      <c r="W8" s="52">
        <f>MAX(C8:U8)</f>
        <v>23</v>
      </c>
      <c r="X8" s="52">
        <f>MIN(C8:U8)</f>
        <v>19</v>
      </c>
      <c r="Y8" s="53">
        <f>AVERAGE(C8:U8)</f>
        <v>21.5</v>
      </c>
      <c r="Z8" s="27">
        <f>STDEV(C8:U8)</f>
        <v>1.9148542155126762</v>
      </c>
      <c r="AA8" s="54"/>
      <c r="AB8" s="7" t="s">
        <v>78</v>
      </c>
      <c r="AC8" s="7">
        <v>21.6</v>
      </c>
      <c r="AD8" s="7">
        <v>2.38</v>
      </c>
      <c r="AE8" s="84">
        <v>27</v>
      </c>
    </row>
    <row r="9" spans="1:31">
      <c r="A9" s="6" t="s">
        <v>19</v>
      </c>
      <c r="B9" s="3" t="s">
        <v>16</v>
      </c>
      <c r="E9" s="80"/>
      <c r="F9" s="7">
        <v>13</v>
      </c>
      <c r="G9" s="80"/>
      <c r="L9" s="7">
        <v>13</v>
      </c>
      <c r="M9" s="7">
        <v>12</v>
      </c>
      <c r="N9" s="7">
        <v>16</v>
      </c>
      <c r="S9" s="80"/>
      <c r="V9"/>
      <c r="W9" s="52">
        <f>MAX(C9:U9)</f>
        <v>16</v>
      </c>
      <c r="X9" s="52">
        <f>MIN(C9:U9)</f>
        <v>12</v>
      </c>
      <c r="Y9" s="53">
        <f>AVERAGE(C9:U9)</f>
        <v>13.5</v>
      </c>
      <c r="Z9" s="27">
        <f>STDEV(C9:U9)</f>
        <v>1.7320508075688772</v>
      </c>
      <c r="AA9" s="54"/>
      <c r="AB9" s="7"/>
      <c r="AC9" s="7">
        <v>13.4</v>
      </c>
      <c r="AD9" s="7">
        <v>1.01</v>
      </c>
    </row>
    <row r="10" spans="1:31">
      <c r="A10" s="6"/>
      <c r="B10" s="3"/>
      <c r="E10" s="80"/>
      <c r="G10" s="80"/>
      <c r="S10" s="80"/>
      <c r="V10"/>
      <c r="W10" s="52"/>
      <c r="X10" s="52"/>
      <c r="Y10" s="53"/>
      <c r="Z10" s="27"/>
      <c r="AA10" s="54"/>
      <c r="AB10" s="7"/>
      <c r="AC10" s="7"/>
      <c r="AD10" s="7"/>
    </row>
    <row r="11" spans="1:31">
      <c r="A11" s="25" t="s">
        <v>20</v>
      </c>
      <c r="B11" s="3" t="s">
        <v>15</v>
      </c>
      <c r="E11" s="80"/>
      <c r="F11" s="7">
        <v>48</v>
      </c>
      <c r="G11" s="80"/>
      <c r="L11" s="7">
        <v>44</v>
      </c>
      <c r="M11" s="7">
        <v>47</v>
      </c>
      <c r="N11" s="7">
        <v>54</v>
      </c>
      <c r="S11" s="80"/>
      <c r="V11"/>
      <c r="W11" s="52">
        <f>MAX(C11:U11)</f>
        <v>54</v>
      </c>
      <c r="X11" s="52">
        <f>MIN(C11:U11)</f>
        <v>44</v>
      </c>
      <c r="Y11" s="53">
        <f>AVERAGE(C11:U11)</f>
        <v>48.25</v>
      </c>
      <c r="Z11" s="27">
        <f>STDEV(C11:U11)</f>
        <v>4.1932485418030412</v>
      </c>
      <c r="AA11" s="54"/>
      <c r="AB11" s="60" t="s">
        <v>79</v>
      </c>
      <c r="AC11" s="60">
        <v>45.2</v>
      </c>
      <c r="AD11" s="60">
        <v>4.05</v>
      </c>
      <c r="AE11" s="84">
        <v>29</v>
      </c>
    </row>
    <row r="12" spans="1:31">
      <c r="A12" s="6" t="s">
        <v>20</v>
      </c>
      <c r="B12" s="3" t="s">
        <v>16</v>
      </c>
      <c r="E12" s="80"/>
      <c r="F12" s="7">
        <v>38</v>
      </c>
      <c r="G12" s="80"/>
      <c r="L12" s="7">
        <v>34</v>
      </c>
      <c r="M12" s="7">
        <v>37</v>
      </c>
      <c r="N12" s="7">
        <v>46</v>
      </c>
      <c r="S12" s="80"/>
      <c r="V12"/>
      <c r="W12" s="52">
        <f>MAX(C12:U12)</f>
        <v>46</v>
      </c>
      <c r="X12" s="52">
        <f>MIN(C12:U12)</f>
        <v>34</v>
      </c>
      <c r="Y12" s="53">
        <f>AVERAGE(C12:U12)</f>
        <v>38.75</v>
      </c>
      <c r="Z12" s="27">
        <f>STDEV(C12:U12)</f>
        <v>5.123475382979799</v>
      </c>
      <c r="AA12" s="54"/>
      <c r="AB12" s="60"/>
      <c r="AC12" s="7">
        <v>36.299999999999997</v>
      </c>
      <c r="AD12" s="7">
        <v>2.88</v>
      </c>
    </row>
    <row r="13" spans="1:31">
      <c r="A13" s="6"/>
      <c r="B13" s="3"/>
      <c r="E13" s="80"/>
      <c r="G13" s="80"/>
      <c r="S13" s="80"/>
      <c r="V13"/>
      <c r="W13" s="52"/>
      <c r="X13" s="52"/>
      <c r="Y13" s="53"/>
      <c r="Z13" s="27"/>
      <c r="AA13" s="54"/>
      <c r="AB13" s="7"/>
      <c r="AC13" s="7"/>
      <c r="AD13" s="7"/>
    </row>
    <row r="14" spans="1:31">
      <c r="A14" s="25" t="s">
        <v>21</v>
      </c>
      <c r="B14" s="3" t="s">
        <v>15</v>
      </c>
      <c r="E14" s="80"/>
      <c r="F14" s="7">
        <v>37</v>
      </c>
      <c r="G14" s="80"/>
      <c r="L14" s="7">
        <v>40</v>
      </c>
      <c r="M14" s="7">
        <v>50</v>
      </c>
      <c r="N14" s="7">
        <v>48</v>
      </c>
      <c r="S14" s="80"/>
      <c r="V14"/>
      <c r="W14" s="52">
        <f>MAX(C14:U14)</f>
        <v>50</v>
      </c>
      <c r="X14" s="52">
        <f>MIN(C14:U14)</f>
        <v>37</v>
      </c>
      <c r="Y14" s="53">
        <f>AVERAGE(C14:U14)</f>
        <v>43.75</v>
      </c>
      <c r="Z14" s="27">
        <f>STDEV(C14:U14)</f>
        <v>6.2383224240709669</v>
      </c>
      <c r="AA14" s="54"/>
      <c r="AB14" s="7" t="s">
        <v>60</v>
      </c>
      <c r="AC14" s="7">
        <v>35.799999999999997</v>
      </c>
      <c r="AD14" s="7">
        <v>2.6</v>
      </c>
      <c r="AE14" s="84">
        <v>28</v>
      </c>
    </row>
    <row r="15" spans="1:31">
      <c r="A15" s="6" t="s">
        <v>21</v>
      </c>
      <c r="B15" s="3" t="s">
        <v>16</v>
      </c>
      <c r="E15" s="80"/>
      <c r="F15" s="7">
        <v>27</v>
      </c>
      <c r="G15" s="80"/>
      <c r="L15" s="7">
        <v>27</v>
      </c>
      <c r="M15" s="7">
        <v>28</v>
      </c>
      <c r="N15" s="7">
        <v>30</v>
      </c>
      <c r="S15" s="80"/>
      <c r="V15"/>
      <c r="W15" s="52">
        <f>MAX(C15:U15)</f>
        <v>30</v>
      </c>
      <c r="X15" s="52">
        <f>MIN(C15:U15)</f>
        <v>27</v>
      </c>
      <c r="Y15" s="53">
        <f>AVERAGE(C15:U15)</f>
        <v>28</v>
      </c>
      <c r="Z15" s="27">
        <f>STDEV(C15:U15)</f>
        <v>1.4142135623730951</v>
      </c>
      <c r="AA15" s="54"/>
      <c r="AB15" s="7"/>
      <c r="AC15" s="7">
        <v>27.1</v>
      </c>
      <c r="AD15" s="7">
        <v>1.96</v>
      </c>
    </row>
    <row r="16" spans="1:31">
      <c r="A16" s="6"/>
      <c r="B16" s="3"/>
      <c r="E16" s="80"/>
      <c r="G16" s="80"/>
      <c r="S16" s="80"/>
      <c r="V16"/>
      <c r="W16" s="52"/>
      <c r="X16" s="52"/>
      <c r="Y16" s="53"/>
      <c r="Z16" s="27"/>
      <c r="AA16" s="54"/>
      <c r="AB16" s="7"/>
      <c r="AC16" s="7"/>
      <c r="AD16" s="7"/>
    </row>
    <row r="17" spans="1:31">
      <c r="A17" s="25" t="s">
        <v>22</v>
      </c>
      <c r="B17" s="3" t="s">
        <v>15</v>
      </c>
      <c r="E17" s="80"/>
      <c r="F17" s="7">
        <v>26</v>
      </c>
      <c r="G17" s="80"/>
      <c r="L17" s="7">
        <v>25</v>
      </c>
      <c r="M17" s="7">
        <v>30</v>
      </c>
      <c r="N17" s="7">
        <v>30</v>
      </c>
      <c r="S17" s="80"/>
      <c r="V17"/>
      <c r="W17" s="52">
        <f>MAX(C17:U17)</f>
        <v>30</v>
      </c>
      <c r="X17" s="52">
        <f>MIN(C17:U17)</f>
        <v>25</v>
      </c>
      <c r="Y17" s="53">
        <f>AVERAGE(C17:U17)</f>
        <v>27.75</v>
      </c>
      <c r="Z17" s="27">
        <f>STDEV(C17:U17)</f>
        <v>2.6299556396765835</v>
      </c>
      <c r="AA17" s="54"/>
      <c r="AB17" s="7" t="s">
        <v>52</v>
      </c>
      <c r="AC17" s="34">
        <v>23.1</v>
      </c>
      <c r="AD17" s="34">
        <v>3.31</v>
      </c>
      <c r="AE17" s="84">
        <v>35</v>
      </c>
    </row>
    <row r="18" spans="1:31">
      <c r="A18" s="6" t="s">
        <v>22</v>
      </c>
      <c r="B18" s="3" t="s">
        <v>16</v>
      </c>
      <c r="E18" s="80"/>
      <c r="F18" s="7">
        <v>16</v>
      </c>
      <c r="G18" s="80"/>
      <c r="L18" s="7">
        <v>15</v>
      </c>
      <c r="M18" s="7">
        <v>23</v>
      </c>
      <c r="N18" s="7">
        <v>22</v>
      </c>
      <c r="S18" s="80"/>
      <c r="V18"/>
      <c r="W18" s="52">
        <f>MAX(C18:U18)</f>
        <v>23</v>
      </c>
      <c r="X18" s="52">
        <f>MIN(C18:U18)</f>
        <v>15</v>
      </c>
      <c r="Y18" s="53">
        <f>AVERAGE(C18:U18)</f>
        <v>19</v>
      </c>
      <c r="Z18" s="27">
        <f>STDEV(C18:U18)</f>
        <v>4.0824829046386304</v>
      </c>
      <c r="AA18" s="54"/>
      <c r="AB18" s="7"/>
      <c r="AC18" s="7">
        <v>17.399999999999999</v>
      </c>
      <c r="AD18" s="7">
        <v>2.2400000000000002</v>
      </c>
    </row>
    <row r="19" spans="1:31">
      <c r="A19" s="8"/>
      <c r="B19" s="8"/>
      <c r="C19" s="8"/>
      <c r="D19" s="8"/>
      <c r="E19" s="80"/>
      <c r="F19" s="13"/>
      <c r="G19" s="81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80"/>
      <c r="T19" s="13"/>
      <c r="U19" s="13"/>
      <c r="V19" s="13"/>
      <c r="W19" s="8"/>
      <c r="X19" s="8"/>
      <c r="Y19" s="8"/>
      <c r="Z19" s="8"/>
      <c r="AA19" s="8"/>
      <c r="AB19" s="56"/>
      <c r="AC19" s="57"/>
      <c r="AD19" s="56"/>
    </row>
    <row r="20" spans="1:31">
      <c r="A20" s="25">
        <v>5</v>
      </c>
      <c r="B20" s="3" t="s">
        <v>15</v>
      </c>
      <c r="E20" s="80"/>
      <c r="F20" s="7">
        <v>16</v>
      </c>
      <c r="G20" s="80"/>
      <c r="L20" s="7">
        <v>13</v>
      </c>
      <c r="M20" s="7">
        <v>14</v>
      </c>
      <c r="N20" s="7">
        <v>15</v>
      </c>
      <c r="S20" s="80"/>
      <c r="V20"/>
      <c r="W20" s="52">
        <f>MAX(C20:U20)</f>
        <v>16</v>
      </c>
      <c r="X20" s="52">
        <f>MIN(C20:U20)</f>
        <v>13</v>
      </c>
      <c r="Y20" s="53">
        <f>AVERAGE(C20:U20)</f>
        <v>14.5</v>
      </c>
      <c r="Z20" s="27">
        <f>STDEV(C20:U20)</f>
        <v>1.2909944487358056</v>
      </c>
      <c r="AA20" s="54"/>
      <c r="AB20" s="7" t="s">
        <v>80</v>
      </c>
      <c r="AC20" s="7">
        <v>14.1</v>
      </c>
      <c r="AD20" s="7">
        <v>1.01</v>
      </c>
      <c r="AE20" s="84">
        <v>30</v>
      </c>
    </row>
    <row r="21" spans="1:31">
      <c r="A21" s="25">
        <v>5</v>
      </c>
      <c r="B21" s="3" t="s">
        <v>16</v>
      </c>
      <c r="E21" s="80"/>
      <c r="F21" s="7">
        <v>8</v>
      </c>
      <c r="G21" s="80"/>
      <c r="L21" s="7">
        <v>7</v>
      </c>
      <c r="M21" s="7">
        <v>9</v>
      </c>
      <c r="N21" s="7">
        <v>9</v>
      </c>
      <c r="S21" s="80"/>
      <c r="V21"/>
      <c r="W21" s="52">
        <f>MAX(C21:U21)</f>
        <v>9</v>
      </c>
      <c r="X21" s="52">
        <f>MIN(C21:U21)</f>
        <v>7</v>
      </c>
      <c r="Y21" s="53">
        <f>AVERAGE(C21:U21)</f>
        <v>8.25</v>
      </c>
      <c r="Z21" s="27">
        <f>STDEV(C21:U21)</f>
        <v>0.9574271077563381</v>
      </c>
      <c r="AA21" s="54"/>
      <c r="AB21" s="7"/>
      <c r="AC21" s="7">
        <v>7.8</v>
      </c>
      <c r="AD21" s="7">
        <v>1.21</v>
      </c>
    </row>
    <row r="22" spans="1:31">
      <c r="A22" s="25"/>
      <c r="B22" s="3"/>
      <c r="E22" s="80"/>
      <c r="G22" s="80"/>
      <c r="S22" s="80"/>
      <c r="V22"/>
      <c r="W22" s="52"/>
      <c r="X22" s="52"/>
      <c r="Y22" s="53"/>
      <c r="Z22" s="27"/>
      <c r="AA22" s="54"/>
      <c r="AB22" s="7"/>
      <c r="AC22" s="7"/>
      <c r="AD22" s="7"/>
    </row>
    <row r="23" spans="1:31">
      <c r="A23" s="25">
        <v>6</v>
      </c>
      <c r="B23" s="3" t="s">
        <v>15</v>
      </c>
      <c r="E23" s="80"/>
      <c r="F23" s="7">
        <v>15</v>
      </c>
      <c r="G23" s="80"/>
      <c r="L23" s="7">
        <v>14</v>
      </c>
      <c r="M23" s="7">
        <v>13</v>
      </c>
      <c r="N23" s="7">
        <v>13</v>
      </c>
      <c r="S23" s="80"/>
      <c r="V23"/>
      <c r="W23" s="52">
        <f>MAX(C23:U23)</f>
        <v>15</v>
      </c>
      <c r="X23" s="52">
        <f>MIN(C23:U23)</f>
        <v>13</v>
      </c>
      <c r="Y23" s="53">
        <f>AVERAGE(C23:U23)</f>
        <v>13.75</v>
      </c>
      <c r="Z23" s="27">
        <f>STDEV(C23:U23)</f>
        <v>0.9574271077563381</v>
      </c>
      <c r="AA23" s="54"/>
      <c r="AB23" s="7" t="s">
        <v>59</v>
      </c>
      <c r="AC23" s="7">
        <v>14.5</v>
      </c>
      <c r="AD23" s="7">
        <v>1.53</v>
      </c>
      <c r="AE23" s="84">
        <v>30</v>
      </c>
    </row>
    <row r="24" spans="1:31">
      <c r="A24" s="25">
        <v>6</v>
      </c>
      <c r="B24" s="3" t="s">
        <v>16</v>
      </c>
      <c r="E24" s="80"/>
      <c r="F24" s="7">
        <v>6</v>
      </c>
      <c r="G24" s="80"/>
      <c r="L24" s="7">
        <v>7</v>
      </c>
      <c r="M24" s="7">
        <v>9</v>
      </c>
      <c r="N24" s="7">
        <v>9</v>
      </c>
      <c r="S24" s="80"/>
      <c r="V24"/>
      <c r="W24" s="52">
        <f>MAX(C24:U24)</f>
        <v>9</v>
      </c>
      <c r="X24" s="52">
        <f>MIN(C24:U24)</f>
        <v>6</v>
      </c>
      <c r="Y24" s="53">
        <f>AVERAGE(C24:U24)</f>
        <v>7.75</v>
      </c>
      <c r="Z24" s="27">
        <f>STDEV(C24:U24)</f>
        <v>1.5</v>
      </c>
      <c r="AA24" s="54"/>
      <c r="AB24" s="7"/>
      <c r="AC24" s="7">
        <v>8.1</v>
      </c>
      <c r="AD24" s="7">
        <v>1.01</v>
      </c>
    </row>
    <row r="25" spans="1:31">
      <c r="A25" s="25"/>
      <c r="B25" s="3"/>
      <c r="E25" s="80"/>
      <c r="G25" s="80"/>
      <c r="S25" s="80"/>
      <c r="V25"/>
      <c r="W25" s="52"/>
      <c r="X25" s="52"/>
      <c r="Y25" s="53"/>
      <c r="Z25" s="27"/>
      <c r="AA25" s="54"/>
      <c r="AB25" s="7"/>
      <c r="AC25" s="7"/>
      <c r="AD25" s="7"/>
    </row>
    <row r="26" spans="1:31">
      <c r="A26" s="25">
        <v>7</v>
      </c>
      <c r="B26" s="3" t="s">
        <v>15</v>
      </c>
      <c r="E26" s="80"/>
      <c r="F26" s="7">
        <v>27</v>
      </c>
      <c r="G26" s="80"/>
      <c r="L26" s="7">
        <v>26</v>
      </c>
      <c r="M26" s="7">
        <v>21</v>
      </c>
      <c r="N26" s="7">
        <v>24</v>
      </c>
      <c r="S26" s="80"/>
      <c r="V26"/>
      <c r="W26" s="52">
        <f>MAX(C26:U26)</f>
        <v>27</v>
      </c>
      <c r="X26" s="52">
        <f>MIN(C26:U26)</f>
        <v>21</v>
      </c>
      <c r="Y26" s="53">
        <f>AVERAGE(C26:U26)</f>
        <v>24.5</v>
      </c>
      <c r="Z26" s="27">
        <f>STDEV(C26:U26)</f>
        <v>2.6457513110645907</v>
      </c>
      <c r="AA26" s="54"/>
      <c r="AB26" s="7" t="s">
        <v>81</v>
      </c>
      <c r="AC26" s="7">
        <v>25.2</v>
      </c>
      <c r="AD26" s="7">
        <v>2.2400000000000002</v>
      </c>
      <c r="AE26" s="84">
        <v>38</v>
      </c>
    </row>
    <row r="27" spans="1:31">
      <c r="A27" s="25">
        <v>7</v>
      </c>
      <c r="B27" s="3" t="s">
        <v>16</v>
      </c>
      <c r="E27" s="80"/>
      <c r="F27" s="7">
        <v>17</v>
      </c>
      <c r="G27" s="80"/>
      <c r="L27" s="7">
        <v>17</v>
      </c>
      <c r="M27" s="7">
        <v>17</v>
      </c>
      <c r="N27" s="7">
        <v>17</v>
      </c>
      <c r="S27" s="80"/>
      <c r="V27"/>
      <c r="W27" s="52">
        <f>MAX(C27:U27)</f>
        <v>17</v>
      </c>
      <c r="X27" s="52">
        <f>MIN(C27:U27)</f>
        <v>17</v>
      </c>
      <c r="Y27" s="53">
        <f>AVERAGE(C27:U27)</f>
        <v>17</v>
      </c>
      <c r="Z27" s="27">
        <f>STDEV(C27:U27)</f>
        <v>0</v>
      </c>
      <c r="AA27" s="54"/>
      <c r="AB27" s="7"/>
      <c r="AC27" s="7">
        <v>17.399999999999999</v>
      </c>
      <c r="AD27" s="7">
        <v>2.31</v>
      </c>
    </row>
    <row r="28" spans="1:31">
      <c r="A28" s="25"/>
      <c r="B28" s="3"/>
      <c r="E28" s="80"/>
      <c r="G28" s="80"/>
      <c r="S28" s="80"/>
      <c r="V28"/>
      <c r="W28" s="52"/>
      <c r="X28" s="52"/>
      <c r="Y28" s="53"/>
      <c r="Z28" s="27"/>
      <c r="AA28" s="54"/>
      <c r="AB28" s="7"/>
      <c r="AC28" s="7"/>
      <c r="AD28" s="7"/>
    </row>
    <row r="29" spans="1:31">
      <c r="A29" s="25">
        <v>8</v>
      </c>
      <c r="B29" s="3" t="s">
        <v>15</v>
      </c>
      <c r="E29" s="80"/>
      <c r="F29" s="7">
        <v>9</v>
      </c>
      <c r="G29" s="80"/>
      <c r="L29" s="7">
        <v>10</v>
      </c>
      <c r="M29" s="7">
        <v>8</v>
      </c>
      <c r="N29" s="7">
        <v>14</v>
      </c>
      <c r="S29" s="80"/>
      <c r="V29"/>
      <c r="W29" s="52">
        <f>MAX(C29:U29)</f>
        <v>14</v>
      </c>
      <c r="X29" s="52">
        <f>MIN(C29:U29)</f>
        <v>8</v>
      </c>
      <c r="Y29" s="53">
        <f>AVERAGE(C29:U29)</f>
        <v>10.25</v>
      </c>
      <c r="Z29" s="27">
        <f>STDEV(C29:U29)</f>
        <v>2.6299556396765835</v>
      </c>
      <c r="AA29" s="54"/>
      <c r="AB29" s="7" t="s">
        <v>82</v>
      </c>
      <c r="AC29" s="7">
        <v>10.7</v>
      </c>
      <c r="AD29" s="7">
        <v>3.9</v>
      </c>
      <c r="AE29" s="84">
        <v>32</v>
      </c>
    </row>
    <row r="30" spans="1:31">
      <c r="A30" s="25">
        <v>8</v>
      </c>
      <c r="B30" s="3" t="s">
        <v>16</v>
      </c>
      <c r="E30" s="80"/>
      <c r="F30" s="7">
        <v>5</v>
      </c>
      <c r="G30" s="80"/>
      <c r="L30" s="7">
        <v>5</v>
      </c>
      <c r="M30" s="7">
        <v>5</v>
      </c>
      <c r="N30" s="7">
        <v>7</v>
      </c>
      <c r="S30" s="80"/>
      <c r="V30"/>
      <c r="W30" s="52">
        <f>MAX(C30:U30)</f>
        <v>7</v>
      </c>
      <c r="X30" s="52">
        <f>MIN(C30:U30)</f>
        <v>5</v>
      </c>
      <c r="Y30" s="53">
        <f>AVERAGE(C30:U30)</f>
        <v>5.5</v>
      </c>
      <c r="Z30" s="27">
        <f>STDEV(C30:U30)</f>
        <v>1</v>
      </c>
      <c r="AA30" s="54"/>
      <c r="AB30" s="7"/>
      <c r="AC30" s="7">
        <v>5.9</v>
      </c>
      <c r="AD30" s="7">
        <v>1.54</v>
      </c>
    </row>
    <row r="31" spans="1:31">
      <c r="A31" s="25"/>
      <c r="B31" s="3"/>
      <c r="E31" s="80"/>
      <c r="G31" s="80"/>
      <c r="S31" s="80"/>
      <c r="V31"/>
      <c r="W31" s="52"/>
      <c r="X31" s="52"/>
      <c r="Y31" s="53"/>
      <c r="Z31" s="27"/>
      <c r="AA31" s="54"/>
      <c r="AB31" s="7"/>
      <c r="AC31" s="7"/>
      <c r="AD31" s="7"/>
    </row>
    <row r="32" spans="1:31">
      <c r="A32" s="25">
        <v>9</v>
      </c>
      <c r="B32" s="3" t="s">
        <v>15</v>
      </c>
      <c r="E32" s="80"/>
      <c r="F32" s="7">
        <v>16</v>
      </c>
      <c r="G32" s="80"/>
      <c r="L32" s="7">
        <v>14</v>
      </c>
      <c r="M32" s="7">
        <v>13</v>
      </c>
      <c r="N32" s="7">
        <v>15</v>
      </c>
      <c r="S32" s="80"/>
      <c r="V32"/>
      <c r="W32" s="52">
        <f>MAX(C32:U32)</f>
        <v>16</v>
      </c>
      <c r="X32" s="52">
        <f>MIN(C32:U32)</f>
        <v>13</v>
      </c>
      <c r="Y32" s="53">
        <f>AVERAGE(C32:U32)</f>
        <v>14.5</v>
      </c>
      <c r="Z32" s="27">
        <f>STDEV(C32:U32)</f>
        <v>1.2909944487358056</v>
      </c>
      <c r="AA32" s="54"/>
      <c r="AB32" s="7" t="s">
        <v>83</v>
      </c>
      <c r="AC32" s="7">
        <v>15</v>
      </c>
      <c r="AD32" s="7">
        <v>1.18</v>
      </c>
      <c r="AE32" s="84">
        <v>32</v>
      </c>
    </row>
    <row r="33" spans="1:31">
      <c r="A33" s="25">
        <v>9</v>
      </c>
      <c r="B33" s="3" t="s">
        <v>16</v>
      </c>
      <c r="E33" s="80"/>
      <c r="F33" s="7">
        <v>9</v>
      </c>
      <c r="G33" s="80"/>
      <c r="L33" s="7">
        <v>8</v>
      </c>
      <c r="M33" s="7">
        <v>8</v>
      </c>
      <c r="N33" s="7">
        <v>9</v>
      </c>
      <c r="S33" s="80"/>
      <c r="V33"/>
      <c r="W33" s="52">
        <f>MAX(C33:U33)</f>
        <v>9</v>
      </c>
      <c r="X33" s="52">
        <f>MIN(C33:U33)</f>
        <v>8</v>
      </c>
      <c r="Y33" s="53">
        <f>AVERAGE(C33:U33)</f>
        <v>8.5</v>
      </c>
      <c r="Z33" s="27">
        <f>STDEV(C33:U33)</f>
        <v>0.57735026918962573</v>
      </c>
      <c r="AA33" s="54"/>
      <c r="AB33" s="7"/>
      <c r="AC33" s="7">
        <v>9.4</v>
      </c>
      <c r="AD33" s="7">
        <v>1.41</v>
      </c>
    </row>
    <row r="34" spans="1:31">
      <c r="A34" s="25"/>
      <c r="B34" s="3"/>
      <c r="E34" s="80"/>
      <c r="G34" s="80"/>
      <c r="S34" s="80"/>
      <c r="V34"/>
      <c r="W34" s="52"/>
      <c r="X34" s="52"/>
      <c r="Y34" s="53"/>
      <c r="Z34" s="27"/>
      <c r="AA34" s="54"/>
      <c r="AB34" s="7"/>
      <c r="AC34" s="7"/>
      <c r="AD34" s="7"/>
    </row>
    <row r="35" spans="1:31">
      <c r="A35" s="25">
        <v>10</v>
      </c>
      <c r="B35" s="3" t="s">
        <v>15</v>
      </c>
      <c r="E35" s="80"/>
      <c r="F35" s="7">
        <v>27</v>
      </c>
      <c r="G35" s="80"/>
      <c r="L35" s="7">
        <v>27</v>
      </c>
      <c r="M35" s="7">
        <v>23</v>
      </c>
      <c r="N35" s="7">
        <v>20</v>
      </c>
      <c r="S35" s="80"/>
      <c r="V35"/>
      <c r="W35" s="52">
        <f>MAX(C35:U35)</f>
        <v>27</v>
      </c>
      <c r="X35" s="52">
        <f>MIN(C35:U35)</f>
        <v>20</v>
      </c>
      <c r="Y35" s="53">
        <f>AVERAGE(C35:U35)</f>
        <v>24.25</v>
      </c>
      <c r="Z35" s="27">
        <f>STDEV(C35:U35)</f>
        <v>3.4034296427770228</v>
      </c>
      <c r="AA35" s="54"/>
      <c r="AB35" s="7" t="s">
        <v>61</v>
      </c>
      <c r="AC35" s="7">
        <v>25.5</v>
      </c>
      <c r="AD35" s="7">
        <v>3.06</v>
      </c>
      <c r="AE35" s="84">
        <v>33</v>
      </c>
    </row>
    <row r="36" spans="1:31">
      <c r="A36" s="25">
        <v>10</v>
      </c>
      <c r="B36" s="3" t="s">
        <v>16</v>
      </c>
      <c r="E36" s="80"/>
      <c r="F36" s="7">
        <v>16</v>
      </c>
      <c r="G36" s="80"/>
      <c r="L36" s="7">
        <v>15</v>
      </c>
      <c r="M36" s="7">
        <v>15</v>
      </c>
      <c r="N36" s="7">
        <v>14</v>
      </c>
      <c r="S36" s="80"/>
      <c r="V36"/>
      <c r="W36" s="52">
        <f>MAX(C36:U36)</f>
        <v>16</v>
      </c>
      <c r="X36" s="52">
        <f>MIN(C36:U36)</f>
        <v>14</v>
      </c>
      <c r="Y36" s="53">
        <f>AVERAGE(C36:U36)</f>
        <v>15</v>
      </c>
      <c r="Z36" s="27">
        <f>STDEV(C36:U36)</f>
        <v>0.81649658092772603</v>
      </c>
      <c r="AA36" s="54"/>
      <c r="AB36" s="7"/>
      <c r="AC36" s="7">
        <v>16.100000000000001</v>
      </c>
      <c r="AD36" s="7">
        <v>1.96</v>
      </c>
    </row>
    <row r="37" spans="1:31">
      <c r="A37" s="25"/>
      <c r="B37" s="3"/>
      <c r="E37" s="80"/>
      <c r="G37" s="80"/>
      <c r="S37" s="80"/>
      <c r="V37"/>
      <c r="W37" s="52"/>
      <c r="X37" s="52"/>
      <c r="Y37" s="53"/>
      <c r="Z37" s="27"/>
      <c r="AA37" s="54"/>
      <c r="AB37" s="7"/>
      <c r="AC37" s="7"/>
      <c r="AD37" s="7"/>
    </row>
    <row r="38" spans="1:31">
      <c r="A38" s="25">
        <v>11</v>
      </c>
      <c r="B38" s="3" t="s">
        <v>15</v>
      </c>
      <c r="E38" s="80"/>
      <c r="F38" s="7">
        <v>18</v>
      </c>
      <c r="G38" s="80"/>
      <c r="L38" s="7">
        <v>18</v>
      </c>
      <c r="M38" s="7">
        <v>20</v>
      </c>
      <c r="N38" s="7">
        <v>16</v>
      </c>
      <c r="S38" s="80"/>
      <c r="V38"/>
      <c r="W38" s="52">
        <f>MAX(C38:U38)</f>
        <v>20</v>
      </c>
      <c r="X38" s="52">
        <f>MIN(C38:U38)</f>
        <v>16</v>
      </c>
      <c r="Y38" s="53">
        <f>AVERAGE(C38:U38)</f>
        <v>18</v>
      </c>
      <c r="Z38" s="27">
        <f>STDEV(C38:U38)</f>
        <v>1.6329931618554521</v>
      </c>
      <c r="AA38" s="54"/>
      <c r="AB38" s="7" t="s">
        <v>51</v>
      </c>
      <c r="AC38" s="7">
        <v>17.899999999999999</v>
      </c>
      <c r="AD38" s="7">
        <v>1.87</v>
      </c>
      <c r="AE38" s="84">
        <v>31</v>
      </c>
    </row>
    <row r="39" spans="1:31">
      <c r="A39" s="25">
        <v>11</v>
      </c>
      <c r="B39" s="3" t="s">
        <v>16</v>
      </c>
      <c r="E39" s="80"/>
      <c r="F39" s="7">
        <v>9</v>
      </c>
      <c r="G39" s="80"/>
      <c r="L39" s="7">
        <v>9</v>
      </c>
      <c r="M39" s="7">
        <v>10</v>
      </c>
      <c r="N39" s="7">
        <v>7</v>
      </c>
      <c r="S39" s="80"/>
      <c r="V39"/>
      <c r="W39" s="52">
        <f>MAX(C39:U39)</f>
        <v>10</v>
      </c>
      <c r="X39" s="52">
        <f>MIN(C39:U39)</f>
        <v>7</v>
      </c>
      <c r="Y39" s="53">
        <f>AVERAGE(C39:U39)</f>
        <v>8.75</v>
      </c>
      <c r="Z39" s="27">
        <f>STDEV(C39:U39)</f>
        <v>1.2583057392117916</v>
      </c>
      <c r="AA39" s="54"/>
      <c r="AB39" s="7"/>
      <c r="AC39" s="7">
        <v>10</v>
      </c>
      <c r="AD39" s="7">
        <v>1.47</v>
      </c>
    </row>
    <row r="40" spans="1:31">
      <c r="A40" s="25"/>
      <c r="B40" s="3"/>
      <c r="E40" s="80"/>
      <c r="G40" s="80"/>
      <c r="S40" s="80"/>
      <c r="V40"/>
      <c r="W40" s="52"/>
      <c r="X40" s="52"/>
      <c r="Y40" s="53"/>
      <c r="Z40" s="27"/>
      <c r="AA40" s="54"/>
      <c r="AB40" s="7"/>
      <c r="AC40" s="7"/>
      <c r="AD40" s="7"/>
    </row>
    <row r="41" spans="1:31">
      <c r="A41" s="25">
        <v>12</v>
      </c>
      <c r="B41" s="3" t="s">
        <v>15</v>
      </c>
      <c r="E41" s="80"/>
      <c r="F41" s="7">
        <v>22</v>
      </c>
      <c r="G41" s="80"/>
      <c r="L41" s="7">
        <v>23</v>
      </c>
      <c r="M41" s="7">
        <v>18</v>
      </c>
      <c r="N41" s="7">
        <v>17</v>
      </c>
      <c r="S41" s="80"/>
      <c r="V41"/>
      <c r="W41" s="52">
        <f>MAX(C41:U41)</f>
        <v>23</v>
      </c>
      <c r="X41" s="52">
        <f>MIN(C41:U41)</f>
        <v>17</v>
      </c>
      <c r="Y41" s="53">
        <f>AVERAGE(C41:U41)</f>
        <v>20</v>
      </c>
      <c r="Z41" s="27">
        <f>STDEV(C41:U41)</f>
        <v>2.9439202887759488</v>
      </c>
      <c r="AA41" s="54"/>
      <c r="AB41" s="7" t="s">
        <v>84</v>
      </c>
      <c r="AC41" s="7">
        <v>21.5</v>
      </c>
      <c r="AD41" s="7">
        <v>1.76</v>
      </c>
      <c r="AE41" s="84">
        <v>25</v>
      </c>
    </row>
    <row r="42" spans="1:31">
      <c r="A42" s="25">
        <v>12</v>
      </c>
      <c r="B42" s="3" t="s">
        <v>16</v>
      </c>
      <c r="E42" s="80"/>
      <c r="F42" s="7">
        <v>12</v>
      </c>
      <c r="G42" s="80"/>
      <c r="L42" s="7">
        <v>11</v>
      </c>
      <c r="M42" s="7">
        <v>12</v>
      </c>
      <c r="N42" s="7">
        <v>13</v>
      </c>
      <c r="S42" s="80"/>
      <c r="V42"/>
      <c r="W42" s="52">
        <f>MAX(C42:U42)</f>
        <v>13</v>
      </c>
      <c r="X42" s="52">
        <f>MIN(C42:U42)</f>
        <v>11</v>
      </c>
      <c r="Y42" s="53">
        <f>AVERAGE(C42:U42)</f>
        <v>12</v>
      </c>
      <c r="Z42" s="27">
        <f>STDEV(C42:U42)</f>
        <v>0.81649658092772603</v>
      </c>
      <c r="AA42" s="54"/>
      <c r="AB42" s="7"/>
      <c r="AC42" s="7">
        <v>14.2</v>
      </c>
      <c r="AD42" s="7">
        <v>1.36</v>
      </c>
    </row>
    <row r="43" spans="1:31">
      <c r="A43" s="24"/>
      <c r="B43" s="9"/>
      <c r="C43" s="9"/>
      <c r="D43" s="9"/>
      <c r="E43" s="9"/>
      <c r="F43" s="9"/>
      <c r="G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32"/>
      <c r="Z43" s="33"/>
      <c r="AA43" s="33"/>
      <c r="AB43" s="54"/>
      <c r="AC43" s="34"/>
    </row>
    <row r="44" spans="1:31">
      <c r="A44" s="24"/>
      <c r="B44" s="9"/>
      <c r="C44" s="9"/>
      <c r="D44" s="9"/>
      <c r="E44" s="9"/>
      <c r="F44" s="9"/>
      <c r="G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32"/>
      <c r="Z44" s="33"/>
      <c r="AA44" s="33"/>
      <c r="AB44" s="54"/>
      <c r="AC44" s="34"/>
    </row>
    <row r="45" spans="1:31">
      <c r="A45" s="9"/>
      <c r="B45" s="9"/>
      <c r="C45" s="9"/>
      <c r="D45" s="9"/>
      <c r="E45" s="9"/>
      <c r="F45" s="9"/>
      <c r="G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32"/>
      <c r="Z45" s="33"/>
      <c r="AA45" s="33"/>
    </row>
    <row r="46" spans="1:31">
      <c r="A46" s="24"/>
      <c r="B46" s="9"/>
      <c r="C46" s="9"/>
      <c r="D46" s="9"/>
      <c r="E46" s="9"/>
      <c r="F46" s="9"/>
      <c r="G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32"/>
      <c r="Z46" s="33"/>
      <c r="AA46" s="33"/>
      <c r="AB46" s="54"/>
      <c r="AC46" s="34"/>
    </row>
    <row r="47" spans="1:31">
      <c r="A47" s="24"/>
      <c r="B47" s="9"/>
      <c r="C47" s="9"/>
      <c r="D47" s="9"/>
      <c r="E47" s="9"/>
      <c r="F47" s="9"/>
      <c r="G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32"/>
      <c r="Z47" s="33"/>
      <c r="AA47" s="33"/>
      <c r="AB47" s="54"/>
      <c r="AC47" s="34"/>
    </row>
    <row r="48" spans="1:3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32"/>
      <c r="Z48" s="33"/>
      <c r="AA48" s="33"/>
    </row>
    <row r="49" spans="1:27">
      <c r="A49" s="24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32"/>
      <c r="Z49" s="33"/>
      <c r="AA49" s="33"/>
    </row>
    <row r="50" spans="1:27">
      <c r="A50" s="24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32"/>
      <c r="Z50" s="33"/>
      <c r="AA50" s="33"/>
    </row>
    <row r="51" spans="1:27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32"/>
      <c r="Z51" s="9"/>
      <c r="AA51" s="9"/>
    </row>
    <row r="52" spans="1:27">
      <c r="A52" s="24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32"/>
      <c r="Z52" s="33"/>
      <c r="AA52" s="33"/>
    </row>
    <row r="53" spans="1:27">
      <c r="A53" s="24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32"/>
      <c r="Z53" s="33"/>
      <c r="AA53" s="33"/>
    </row>
    <row r="54" spans="1:27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7">
      <c r="A55" s="24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32"/>
      <c r="Z55" s="33"/>
      <c r="AA55" s="33"/>
    </row>
    <row r="56" spans="1:27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7">
      <c r="A57" s="2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32"/>
      <c r="Z57" s="33"/>
      <c r="AA57" s="33"/>
    </row>
    <row r="58" spans="1:27">
      <c r="A58" s="2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32"/>
      <c r="Z58" s="33"/>
      <c r="AA58" s="33"/>
    </row>
    <row r="59" spans="1:27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7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 t="s">
        <v>1</v>
      </c>
      <c r="Y60" s="8"/>
    </row>
    <row r="61" spans="1:27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7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79" spans="1:27">
      <c r="A79" s="24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32"/>
      <c r="Z79" s="33"/>
      <c r="AA79" s="33"/>
    </row>
    <row r="80" spans="1:27">
      <c r="A80" s="24"/>
      <c r="B80" s="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32"/>
      <c r="Z80" s="33"/>
      <c r="AA80" s="33"/>
    </row>
    <row r="81" spans="1:27">
      <c r="A81" s="24"/>
      <c r="B81" s="25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9"/>
      <c r="X81" s="9"/>
      <c r="Y81" s="32"/>
      <c r="Z81" s="33"/>
      <c r="AA81" s="33"/>
    </row>
    <row r="82" spans="1:27">
      <c r="A82" s="24"/>
      <c r="B82" s="25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9"/>
      <c r="X82" s="9"/>
      <c r="Y82" s="32"/>
      <c r="Z82" s="33"/>
      <c r="AA82" s="33"/>
    </row>
    <row r="83" spans="1:27">
      <c r="A83" s="24"/>
      <c r="B83" s="25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9"/>
      <c r="X83" s="9"/>
      <c r="Y83" s="32"/>
      <c r="Z83" s="33"/>
      <c r="AA83" s="33"/>
    </row>
    <row r="84" spans="1:27">
      <c r="A84" s="24"/>
      <c r="B84" s="25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9"/>
      <c r="X84" s="9"/>
      <c r="Y84" s="32"/>
      <c r="Z84" s="33"/>
      <c r="AA84" s="33"/>
    </row>
    <row r="85" spans="1:27">
      <c r="A85" s="24"/>
      <c r="B85" s="25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9"/>
      <c r="X85" s="9"/>
      <c r="Y85" s="32"/>
      <c r="Z85" s="33"/>
      <c r="AA85" s="33"/>
    </row>
    <row r="86" spans="1:27">
      <c r="A86" s="24"/>
      <c r="B86" s="43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9"/>
      <c r="X86" s="9"/>
      <c r="Y86" s="32"/>
      <c r="Z86" s="33"/>
      <c r="AA86" s="33"/>
    </row>
    <row r="87" spans="1:27">
      <c r="A87" s="24"/>
      <c r="B87" s="43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9"/>
      <c r="X87" s="9"/>
      <c r="Y87" s="32"/>
      <c r="Z87" s="33"/>
      <c r="AA87" s="33"/>
    </row>
    <row r="88" spans="1:27">
      <c r="A88" s="24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32"/>
      <c r="Z88" s="33"/>
      <c r="AA88" s="33"/>
    </row>
    <row r="89" spans="1:27">
      <c r="A89" s="24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32"/>
      <c r="Z89" s="33"/>
      <c r="AA89" s="33"/>
    </row>
    <row r="90" spans="1:27">
      <c r="A90" s="24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32"/>
      <c r="Z90" s="33"/>
      <c r="AA90" s="33"/>
    </row>
    <row r="107" spans="1:27">
      <c r="A107" s="23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32"/>
      <c r="Z107" s="9"/>
      <c r="AA107" s="9"/>
    </row>
    <row r="108" spans="1:27">
      <c r="A108" s="9"/>
      <c r="B108" s="6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32"/>
      <c r="Z108" s="9"/>
      <c r="AA108" s="9"/>
    </row>
    <row r="109" spans="1:27">
      <c r="A109" s="9"/>
      <c r="B109" s="25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9"/>
      <c r="X109" s="9"/>
      <c r="Y109" s="32"/>
      <c r="Z109" s="9"/>
      <c r="AA109" s="9"/>
    </row>
    <row r="110" spans="1:27">
      <c r="A110" s="9"/>
      <c r="B110" s="25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9"/>
      <c r="X110" s="9"/>
      <c r="Y110" s="32"/>
      <c r="Z110" s="9"/>
      <c r="AA110" s="9"/>
    </row>
    <row r="111" spans="1:27">
      <c r="A111" s="9"/>
      <c r="B111" s="25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9"/>
      <c r="X111" s="9"/>
      <c r="Y111" s="32"/>
      <c r="Z111" s="9"/>
      <c r="AA111" s="9"/>
    </row>
    <row r="112" spans="1:27">
      <c r="A112" s="9"/>
      <c r="B112" s="25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9"/>
      <c r="X112" s="9"/>
      <c r="Y112" s="32"/>
      <c r="Z112" s="9"/>
      <c r="AA112" s="9"/>
    </row>
    <row r="113" spans="1:27">
      <c r="A113" s="9"/>
      <c r="B113" s="25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9"/>
      <c r="X113" s="9"/>
      <c r="Y113" s="32"/>
      <c r="Z113" s="9"/>
      <c r="AA113" s="9"/>
    </row>
    <row r="114" spans="1:27">
      <c r="A114" s="9"/>
      <c r="B114" s="43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9"/>
      <c r="X114" s="9"/>
      <c r="Y114" s="32"/>
      <c r="Z114" s="9"/>
      <c r="AA114" s="9"/>
    </row>
    <row r="115" spans="1:27">
      <c r="A115" s="9"/>
      <c r="B115" s="43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9"/>
      <c r="X115" s="9"/>
      <c r="Y115" s="32"/>
      <c r="Z115" s="9"/>
      <c r="AA115" s="9"/>
    </row>
    <row r="116" spans="1:27">
      <c r="A116" s="9"/>
      <c r="B116" s="9"/>
      <c r="C116" s="1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32"/>
      <c r="Z116" s="9"/>
      <c r="AA116" s="9"/>
    </row>
    <row r="117" spans="1:2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32"/>
      <c r="Z117" s="9"/>
      <c r="AA117" s="9"/>
    </row>
    <row r="118" spans="1:27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32"/>
      <c r="Z118" s="9"/>
      <c r="AA118" s="9"/>
    </row>
    <row r="119" spans="1:27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32"/>
      <c r="Z119" s="9"/>
      <c r="AA119" s="9"/>
    </row>
    <row r="120" spans="1:27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32"/>
      <c r="Z120" s="9"/>
      <c r="AA120" s="9"/>
    </row>
    <row r="121" spans="1:27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32"/>
      <c r="Z121" s="9"/>
      <c r="AA121" s="9"/>
    </row>
    <row r="122" spans="1:27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7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7">
      <c r="A124" s="24"/>
      <c r="B124" s="9"/>
      <c r="V124" s="13"/>
      <c r="W124" s="9"/>
      <c r="X124" s="9"/>
      <c r="Y124" s="32"/>
      <c r="Z124" s="33"/>
      <c r="AA124" s="33"/>
    </row>
    <row r="125" spans="1:27">
      <c r="A125" s="24"/>
      <c r="B125" s="9"/>
      <c r="V125" s="13"/>
      <c r="W125" s="9"/>
      <c r="X125" s="9"/>
      <c r="Y125" s="32"/>
      <c r="Z125" s="33"/>
      <c r="AA125" s="33"/>
    </row>
    <row r="126" spans="1:27">
      <c r="A126" s="24"/>
      <c r="B126" s="9"/>
      <c r="V126" s="13"/>
      <c r="W126" s="9"/>
      <c r="X126" s="9"/>
      <c r="Y126" s="32"/>
      <c r="Z126" s="33"/>
      <c r="AA126" s="33"/>
    </row>
    <row r="127" spans="1:27">
      <c r="A127" s="24"/>
      <c r="B127" s="9"/>
      <c r="V127" s="13"/>
      <c r="W127" s="9"/>
      <c r="X127" s="9"/>
      <c r="Y127" s="32"/>
      <c r="Z127" s="33"/>
      <c r="AA127" s="33"/>
    </row>
    <row r="128" spans="1:27">
      <c r="A128" s="24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32"/>
      <c r="Z128" s="33"/>
      <c r="AA128" s="33"/>
    </row>
    <row r="129" spans="1:27">
      <c r="A129" s="24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32"/>
      <c r="Z129" s="33"/>
      <c r="AA129" s="33"/>
    </row>
    <row r="130" spans="1:27">
      <c r="A130" s="24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32"/>
      <c r="Z130" s="33"/>
      <c r="AA130" s="33"/>
    </row>
    <row r="131" spans="1:27">
      <c r="A131" s="24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32"/>
      <c r="Z131" s="33"/>
      <c r="AA131" s="33"/>
    </row>
    <row r="132" spans="1:27">
      <c r="A132" s="24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32"/>
      <c r="Z132" s="33"/>
      <c r="AA132" s="33"/>
    </row>
    <row r="133" spans="1:27">
      <c r="A133" s="24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32"/>
      <c r="Z133" s="33"/>
      <c r="AA133" s="33"/>
    </row>
    <row r="134" spans="1:27">
      <c r="A134" s="24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32"/>
      <c r="Z134" s="33"/>
      <c r="AA134" s="33"/>
    </row>
    <row r="135" spans="1:27">
      <c r="A135" s="24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32"/>
      <c r="Z135" s="33"/>
      <c r="AA135" s="33"/>
    </row>
    <row r="136" spans="1:27">
      <c r="A136" s="24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32"/>
      <c r="Z136" s="33"/>
      <c r="AA136" s="33"/>
    </row>
    <row r="137" spans="1:27">
      <c r="A137" s="24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32"/>
      <c r="Z137" s="33"/>
      <c r="AA137" s="33"/>
    </row>
    <row r="138" spans="1:27">
      <c r="A138" s="24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32"/>
      <c r="Z138" s="33"/>
      <c r="AA138" s="33"/>
    </row>
    <row r="139" spans="1:27">
      <c r="A139" s="24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32"/>
      <c r="Z139" s="33"/>
      <c r="AA139" s="33"/>
    </row>
    <row r="140" spans="1:27">
      <c r="A140" s="24"/>
      <c r="B140" s="9"/>
      <c r="V140" s="13"/>
      <c r="W140" s="9"/>
      <c r="X140" s="9"/>
      <c r="Y140" s="32"/>
      <c r="Z140" s="33"/>
      <c r="AA140" s="33"/>
    </row>
    <row r="141" spans="1:27">
      <c r="A141" s="24"/>
      <c r="B141" s="9"/>
      <c r="V141" s="13"/>
      <c r="W141" s="9"/>
      <c r="X141" s="9"/>
      <c r="Y141" s="32"/>
      <c r="Z141" s="33"/>
      <c r="AA141" s="33"/>
    </row>
    <row r="142" spans="1:27">
      <c r="A142" s="24"/>
      <c r="B142" s="9"/>
      <c r="V142" s="13"/>
      <c r="W142" s="9"/>
      <c r="X142" s="9"/>
      <c r="Y142" s="32"/>
      <c r="Z142" s="33"/>
      <c r="AA142" s="33"/>
    </row>
    <row r="143" spans="1:27">
      <c r="A143" s="24"/>
      <c r="B143" s="9"/>
      <c r="V143" s="13"/>
      <c r="W143" s="9"/>
      <c r="X143" s="9"/>
      <c r="Y143" s="32"/>
      <c r="Z143" s="33"/>
      <c r="AA143" s="33"/>
    </row>
    <row r="144" spans="1:27">
      <c r="A144" s="24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32"/>
      <c r="Z144" s="33"/>
      <c r="AA144" s="33"/>
    </row>
    <row r="145" spans="1:27">
      <c r="A145" s="24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32"/>
      <c r="Z145" s="33"/>
      <c r="AA145" s="33"/>
    </row>
    <row r="146" spans="1:27">
      <c r="A146" s="24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32"/>
      <c r="Z146" s="33"/>
      <c r="AA146" s="33"/>
    </row>
    <row r="147" spans="1:27">
      <c r="A147" s="24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32"/>
      <c r="Z147" s="33"/>
      <c r="AA147" s="33"/>
    </row>
    <row r="148" spans="1:27">
      <c r="A148" s="24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32"/>
      <c r="Z148" s="33"/>
      <c r="AA148" s="33"/>
    </row>
    <row r="149" spans="1:27">
      <c r="A149" s="24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32"/>
      <c r="Z149" s="33"/>
      <c r="AA149" s="33"/>
    </row>
    <row r="150" spans="1:27">
      <c r="A150" s="24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32"/>
      <c r="Z150" s="33"/>
      <c r="AA150" s="33"/>
    </row>
    <row r="151" spans="1:27">
      <c r="A151" s="24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32"/>
      <c r="Z151" s="33"/>
      <c r="AA151" s="33"/>
    </row>
    <row r="152" spans="1:27">
      <c r="A152" s="24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32"/>
      <c r="Z152" s="33"/>
      <c r="AA152" s="33"/>
    </row>
    <row r="153" spans="1:27">
      <c r="A153" s="24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32"/>
      <c r="Z153" s="33"/>
      <c r="AA153" s="33"/>
    </row>
    <row r="154" spans="1:27">
      <c r="A154" s="24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32"/>
      <c r="Z154" s="33"/>
      <c r="AA154" s="33"/>
    </row>
    <row r="155" spans="1:27">
      <c r="A155" s="24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32"/>
      <c r="Z155" s="33"/>
      <c r="AA155" s="33"/>
    </row>
    <row r="156" spans="1:27">
      <c r="A156" s="9"/>
      <c r="B156" s="9"/>
      <c r="V156" s="13"/>
      <c r="W156" s="8"/>
      <c r="X156" s="8"/>
      <c r="Y156" s="8"/>
      <c r="Z156" s="8"/>
      <c r="AA156" s="8"/>
    </row>
    <row r="157" spans="1:27">
      <c r="A157" s="9"/>
      <c r="B157" s="9"/>
      <c r="V157" s="13"/>
      <c r="W157" s="8"/>
      <c r="X157" s="8"/>
      <c r="Y157" s="8"/>
      <c r="Z157" s="8"/>
      <c r="AA157" s="8"/>
    </row>
    <row r="158" spans="1:27">
      <c r="A158" s="9"/>
      <c r="B158" s="9"/>
      <c r="V158" s="13"/>
      <c r="W158" s="8"/>
      <c r="X158" s="8"/>
      <c r="Y158" s="8"/>
      <c r="Z158" s="8"/>
      <c r="AA158" s="8"/>
    </row>
    <row r="159" spans="1:27">
      <c r="A159" s="8"/>
      <c r="B159" s="8"/>
      <c r="C159" s="8"/>
      <c r="D159" s="8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8"/>
      <c r="X159" s="8"/>
      <c r="Y159" s="8"/>
      <c r="Z159" s="8"/>
      <c r="AA159" s="8"/>
    </row>
    <row r="160" spans="1:27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32"/>
      <c r="Z160" s="9"/>
      <c r="AA160" s="9"/>
    </row>
    <row r="161" spans="1:27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32"/>
      <c r="Z161" s="9"/>
      <c r="AA161" s="9"/>
    </row>
    <row r="162" spans="1:27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32"/>
      <c r="Z162" s="9"/>
      <c r="AA162" s="9"/>
    </row>
    <row r="163" spans="1:27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32"/>
      <c r="Z163" s="9"/>
      <c r="AA163" s="9"/>
    </row>
    <row r="164" spans="1:27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32"/>
      <c r="Z164" s="9"/>
      <c r="AA164" s="9"/>
    </row>
    <row r="165" spans="1:27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32"/>
      <c r="Z165" s="9"/>
      <c r="AA165" s="9"/>
    </row>
    <row r="166" spans="1:27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32"/>
      <c r="Z166" s="9"/>
      <c r="AA166" s="9"/>
    </row>
    <row r="167" spans="1:2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32"/>
      <c r="Z167" s="9"/>
      <c r="AA167" s="9"/>
    </row>
    <row r="168" spans="1:27">
      <c r="A168" s="24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32"/>
      <c r="Z168" s="33"/>
      <c r="AA168" s="33"/>
    </row>
    <row r="169" spans="1:27">
      <c r="A169" s="24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32"/>
      <c r="Z169" s="33"/>
      <c r="AA169" s="33"/>
    </row>
    <row r="170" spans="1:27">
      <c r="A170" s="9"/>
      <c r="B170" s="9"/>
      <c r="C170" s="1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32"/>
      <c r="Z170" s="9"/>
      <c r="AA170" s="9"/>
    </row>
    <row r="171" spans="1:27">
      <c r="A171" s="24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32"/>
      <c r="Z171" s="33"/>
      <c r="AA171" s="33"/>
    </row>
    <row r="172" spans="1:27">
      <c r="A172" s="2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32"/>
      <c r="Z172" s="33"/>
      <c r="AA172" s="33"/>
    </row>
    <row r="173" spans="1:27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32"/>
      <c r="Z173" s="9"/>
      <c r="AA173" s="9"/>
    </row>
    <row r="174" spans="1:27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32"/>
      <c r="Z174" s="33"/>
      <c r="AA174" s="33"/>
    </row>
    <row r="175" spans="1:27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32"/>
      <c r="Z175" s="33"/>
      <c r="AA175" s="33"/>
    </row>
    <row r="176" spans="1:27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32"/>
      <c r="Z176" s="9"/>
      <c r="AA176" s="9"/>
    </row>
    <row r="177" spans="1:2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32"/>
      <c r="Z177" s="33"/>
      <c r="AA177" s="33"/>
    </row>
    <row r="178" spans="1:27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32"/>
      <c r="Z178" s="33"/>
      <c r="AA178" s="33"/>
    </row>
    <row r="179" spans="1:27">
      <c r="A179" s="2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32"/>
      <c r="Z179" s="9"/>
      <c r="AA179" s="9"/>
    </row>
    <row r="180" spans="1:27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32"/>
      <c r="Z180" s="9"/>
      <c r="AA180" s="9"/>
    </row>
    <row r="181" spans="1:27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32"/>
      <c r="Z181" s="9"/>
      <c r="AA181" s="9"/>
    </row>
    <row r="182" spans="1:27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32"/>
      <c r="Z182" s="9"/>
      <c r="AA182" s="9"/>
    </row>
  </sheetData>
  <mergeCells count="3">
    <mergeCell ref="A1:Z1"/>
    <mergeCell ref="A2:Z2"/>
    <mergeCell ref="A4:Z4"/>
  </mergeCells>
  <phoneticPr fontId="0" type="noConversion"/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AE77"/>
  <sheetViews>
    <sheetView zoomScaleNormal="100" workbookViewId="0">
      <pane ySplit="6" topLeftCell="A7" activePane="bottomLeft" state="frozen"/>
      <selection sqref="A1:Z1"/>
      <selection pane="bottomLeft" sqref="A1:Z1"/>
    </sheetView>
  </sheetViews>
  <sheetFormatPr defaultColWidth="8.7109375" defaultRowHeight="12.75"/>
  <cols>
    <col min="1" max="1" width="6.42578125" style="7" customWidth="1"/>
    <col min="2" max="2" width="7.28515625" style="7" customWidth="1"/>
    <col min="3" max="3" width="5.5703125" style="7" hidden="1" customWidth="1"/>
    <col min="4" max="4" width="5.140625" style="7" hidden="1" customWidth="1"/>
    <col min="5" max="6" width="5.140625" style="7" customWidth="1"/>
    <col min="7" max="7" width="5.5703125" style="7" bestFit="1" customWidth="1"/>
    <col min="8" max="11" width="5.140625" style="7" hidden="1" customWidth="1"/>
    <col min="12" max="14" width="5.140625" style="7" customWidth="1"/>
    <col min="15" max="18" width="5.140625" style="7" hidden="1" customWidth="1"/>
    <col min="19" max="19" width="5.5703125" style="7" bestFit="1" customWidth="1"/>
    <col min="20" max="21" width="5.140625" style="7" hidden="1" customWidth="1"/>
    <col min="22" max="22" width="1.42578125" style="7" customWidth="1"/>
    <col min="23" max="23" width="5.5703125" style="7" customWidth="1"/>
    <col min="24" max="24" width="5.140625" style="7" customWidth="1"/>
    <col min="25" max="25" width="6.42578125" style="36" customWidth="1"/>
    <col min="26" max="26" width="6" style="45" customWidth="1"/>
    <col min="27" max="27" width="1.7109375" customWidth="1"/>
    <col min="28" max="28" width="3.85546875" customWidth="1"/>
    <col min="29" max="29" width="6.28515625" style="15" customWidth="1"/>
    <col min="30" max="30" width="5" style="7" bestFit="1" customWidth="1"/>
    <col min="31" max="31" width="4.5703125" style="84" customWidth="1"/>
  </cols>
  <sheetData>
    <row r="1" spans="1:31" ht="15.75">
      <c r="A1" s="94" t="s">
        <v>0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31" ht="15.75">
      <c r="A2" s="96" t="s">
        <v>67</v>
      </c>
      <c r="B2" s="96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31" ht="15.75">
      <c r="A3" s="28" t="s">
        <v>1</v>
      </c>
      <c r="B3" s="28"/>
      <c r="C3" s="6"/>
    </row>
    <row r="4" spans="1:31">
      <c r="A4" s="99" t="s">
        <v>49</v>
      </c>
      <c r="B4" s="99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31" ht="62.25" hidden="1">
      <c r="C5" s="66" t="s">
        <v>55</v>
      </c>
      <c r="D5" s="66" t="s">
        <v>37</v>
      </c>
      <c r="E5" s="66" t="s">
        <v>44</v>
      </c>
      <c r="F5" s="66" t="s">
        <v>48</v>
      </c>
      <c r="G5" s="66" t="s">
        <v>36</v>
      </c>
      <c r="H5" s="66" t="s">
        <v>35</v>
      </c>
      <c r="I5" s="66" t="s">
        <v>56</v>
      </c>
      <c r="J5" s="66" t="s">
        <v>40</v>
      </c>
      <c r="K5" s="66"/>
      <c r="L5" s="66" t="s">
        <v>47</v>
      </c>
      <c r="M5" s="66" t="s">
        <v>38</v>
      </c>
      <c r="N5" s="66" t="s">
        <v>34</v>
      </c>
      <c r="O5" s="66" t="s">
        <v>45</v>
      </c>
      <c r="P5" s="66" t="s">
        <v>46</v>
      </c>
      <c r="Q5" s="66" t="s">
        <v>65</v>
      </c>
      <c r="R5" s="66" t="s">
        <v>57</v>
      </c>
      <c r="S5" s="66" t="s">
        <v>66</v>
      </c>
      <c r="T5" s="66"/>
      <c r="U5" s="66"/>
      <c r="V5" s="6"/>
      <c r="AB5" s="8"/>
      <c r="AC5" s="69"/>
    </row>
    <row r="6" spans="1:31">
      <c r="A6" s="6" t="s">
        <v>9</v>
      </c>
      <c r="B6" s="6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34</v>
      </c>
      <c r="O6" s="6">
        <v>35</v>
      </c>
      <c r="P6" s="6">
        <v>36</v>
      </c>
      <c r="Q6" s="6">
        <v>37</v>
      </c>
      <c r="R6" s="6">
        <v>38</v>
      </c>
      <c r="S6" s="6">
        <v>39</v>
      </c>
      <c r="T6" s="6">
        <v>40</v>
      </c>
      <c r="U6" s="6">
        <v>41</v>
      </c>
      <c r="V6" s="6"/>
      <c r="W6" s="6" t="s">
        <v>4</v>
      </c>
      <c r="X6" s="6" t="s">
        <v>5</v>
      </c>
      <c r="Y6" s="44" t="s">
        <v>6</v>
      </c>
      <c r="Z6" s="46" t="s">
        <v>7</v>
      </c>
      <c r="AB6" s="8" t="s">
        <v>39</v>
      </c>
      <c r="AC6" s="69" t="s">
        <v>43</v>
      </c>
      <c r="AD6" s="8" t="s">
        <v>42</v>
      </c>
      <c r="AE6" s="85" t="s">
        <v>77</v>
      </c>
    </row>
    <row r="7" spans="1:3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44"/>
      <c r="Z7" s="46"/>
      <c r="AB7" s="8"/>
      <c r="AC7" s="69"/>
      <c r="AD7" s="8"/>
    </row>
    <row r="8" spans="1:31">
      <c r="A8" s="6" t="s">
        <v>19</v>
      </c>
      <c r="B8" s="3" t="s">
        <v>18</v>
      </c>
      <c r="C8" s="36"/>
      <c r="D8" s="36"/>
      <c r="E8" s="92"/>
      <c r="F8" s="36">
        <v>9.8800000000000008</v>
      </c>
      <c r="G8" s="36">
        <v>9.3000000000000007</v>
      </c>
      <c r="H8" s="36"/>
      <c r="I8" s="36"/>
      <c r="J8" s="36"/>
      <c r="K8" s="36"/>
      <c r="L8" s="36">
        <v>9.6999999999999993</v>
      </c>
      <c r="M8" s="36">
        <v>9.4600000000000009</v>
      </c>
      <c r="N8" s="36">
        <v>9.6999999999999993</v>
      </c>
      <c r="O8" s="36"/>
      <c r="P8" s="36"/>
      <c r="Q8" s="36"/>
      <c r="R8" s="36"/>
      <c r="S8" s="36">
        <v>9.1</v>
      </c>
      <c r="T8" s="82"/>
      <c r="U8" s="83"/>
      <c r="V8" s="14"/>
      <c r="W8" s="47">
        <f>MAX(C8:U8)</f>
        <v>9.8800000000000008</v>
      </c>
      <c r="X8" s="47">
        <f>MIN(C8:U8)</f>
        <v>9.1</v>
      </c>
      <c r="Y8" s="27">
        <f>AVERAGE(C8:U8)</f>
        <v>9.5233333333333352</v>
      </c>
      <c r="Z8" s="26">
        <f>STDEV(C8:U8)</f>
        <v>0.29076909510235527</v>
      </c>
      <c r="AA8" s="54"/>
      <c r="AB8" s="65">
        <v>24</v>
      </c>
      <c r="AC8" s="34">
        <v>9.5262499999999992</v>
      </c>
      <c r="AD8" s="7">
        <v>0.22031999999999999</v>
      </c>
      <c r="AE8" s="84">
        <v>8</v>
      </c>
    </row>
    <row r="9" spans="1:31">
      <c r="A9" s="6" t="s">
        <v>19</v>
      </c>
      <c r="B9" s="3" t="s">
        <v>17</v>
      </c>
      <c r="C9" s="36"/>
      <c r="D9" s="36"/>
      <c r="E9" s="92"/>
      <c r="F9" s="36">
        <v>9.8000000000000007</v>
      </c>
      <c r="G9" s="36">
        <v>9.8800000000000008</v>
      </c>
      <c r="H9" s="36"/>
      <c r="I9" s="36"/>
      <c r="J9" s="36"/>
      <c r="K9" s="36"/>
      <c r="L9" s="36">
        <v>9.5</v>
      </c>
      <c r="M9" s="36">
        <v>9.8000000000000007</v>
      </c>
      <c r="N9" s="36">
        <v>9.75</v>
      </c>
      <c r="O9" s="36"/>
      <c r="P9" s="36"/>
      <c r="Q9" s="36"/>
      <c r="R9" s="36"/>
      <c r="S9" s="36">
        <v>9.8800000000000008</v>
      </c>
      <c r="T9" s="82"/>
      <c r="U9" s="83"/>
      <c r="V9" s="14"/>
      <c r="W9" s="47">
        <f>MAX(C9:U9)</f>
        <v>9.8800000000000008</v>
      </c>
      <c r="X9" s="47">
        <f>MIN(C9:U9)</f>
        <v>9.5</v>
      </c>
      <c r="Y9" s="27">
        <f>AVERAGE(C9:U9)</f>
        <v>9.7683333333333344</v>
      </c>
      <c r="Z9" s="26">
        <f>STDEV(C9:U9)</f>
        <v>0.14091368516452388</v>
      </c>
      <c r="AA9" s="54"/>
      <c r="AB9" s="65"/>
      <c r="AC9" s="34"/>
    </row>
    <row r="10" spans="1:31">
      <c r="A10"/>
      <c r="B10"/>
      <c r="E10" s="93"/>
      <c r="I10"/>
      <c r="T10" s="80"/>
      <c r="U10" s="60"/>
      <c r="V10"/>
      <c r="W10" s="47"/>
      <c r="X10" s="47"/>
      <c r="Y10" s="27"/>
      <c r="Z10" s="26"/>
      <c r="AA10" s="54"/>
      <c r="AB10" s="65"/>
      <c r="AC10" s="34"/>
    </row>
    <row r="11" spans="1:31">
      <c r="A11" s="6" t="s">
        <v>20</v>
      </c>
      <c r="B11" s="3" t="s">
        <v>18</v>
      </c>
      <c r="C11" s="36"/>
      <c r="D11" s="36"/>
      <c r="E11" s="92"/>
      <c r="F11" s="36">
        <v>5.65</v>
      </c>
      <c r="G11" s="36">
        <v>6.51</v>
      </c>
      <c r="H11" s="36"/>
      <c r="I11" s="36"/>
      <c r="J11" s="36"/>
      <c r="K11" s="36"/>
      <c r="L11" s="36">
        <v>5.77</v>
      </c>
      <c r="M11" s="36">
        <v>6.37</v>
      </c>
      <c r="N11" s="36">
        <v>6.5</v>
      </c>
      <c r="O11" s="36"/>
      <c r="P11" s="36"/>
      <c r="Q11" s="36"/>
      <c r="R11" s="36"/>
      <c r="S11" s="36">
        <v>7.27</v>
      </c>
      <c r="T11" s="82"/>
      <c r="U11" s="83"/>
      <c r="V11" s="14"/>
      <c r="W11" s="47">
        <f>MAX(C11:U11)</f>
        <v>7.27</v>
      </c>
      <c r="X11" s="47">
        <f>MIN(C11:U11)</f>
        <v>5.65</v>
      </c>
      <c r="Y11" s="27">
        <f>AVERAGE(C11:U11)</f>
        <v>6.3449999999999998</v>
      </c>
      <c r="Z11" s="26">
        <f>STDEV(C11:U11)</f>
        <v>0.58671117255425387</v>
      </c>
      <c r="AA11" s="54"/>
      <c r="AB11" s="65">
        <v>14</v>
      </c>
      <c r="AC11" s="34">
        <v>4.8375000000000004</v>
      </c>
      <c r="AD11" s="7">
        <v>0.63363000000000003</v>
      </c>
      <c r="AE11" s="84">
        <v>16</v>
      </c>
    </row>
    <row r="12" spans="1:31">
      <c r="A12" s="6" t="s">
        <v>20</v>
      </c>
      <c r="B12" s="3" t="s">
        <v>17</v>
      </c>
      <c r="C12" s="36"/>
      <c r="D12" s="36"/>
      <c r="E12" s="92"/>
      <c r="F12" s="36">
        <v>9.5</v>
      </c>
      <c r="G12" s="36">
        <v>9.76</v>
      </c>
      <c r="H12" s="36"/>
      <c r="I12" s="36"/>
      <c r="J12" s="36"/>
      <c r="K12" s="36"/>
      <c r="L12" s="36">
        <v>9.75</v>
      </c>
      <c r="M12" s="36">
        <v>9.57</v>
      </c>
      <c r="N12" s="36">
        <v>9.56</v>
      </c>
      <c r="O12" s="36"/>
      <c r="P12" s="36"/>
      <c r="Q12" s="36"/>
      <c r="R12" s="36"/>
      <c r="S12" s="36">
        <v>9.75</v>
      </c>
      <c r="T12" s="82"/>
      <c r="U12" s="83"/>
      <c r="V12" s="14"/>
      <c r="W12" s="47">
        <f>MAX(C12:U12)</f>
        <v>9.76</v>
      </c>
      <c r="X12" s="47">
        <f>MIN(C12:U12)</f>
        <v>9.5</v>
      </c>
      <c r="Y12" s="27">
        <f>AVERAGE(C12:U12)</f>
        <v>9.6483333333333334</v>
      </c>
      <c r="Z12" s="26">
        <f>STDEV(C12:U12)</f>
        <v>0.11754431788344682</v>
      </c>
      <c r="AA12" s="54"/>
      <c r="AB12" s="65"/>
      <c r="AC12" s="34"/>
    </row>
    <row r="13" spans="1:31">
      <c r="A13"/>
      <c r="B13"/>
      <c r="E13" s="93"/>
      <c r="I13"/>
      <c r="T13" s="80"/>
      <c r="U13" s="60"/>
      <c r="V13"/>
      <c r="W13" s="47"/>
      <c r="X13" s="47"/>
      <c r="Y13" s="27"/>
      <c r="Z13" s="26"/>
      <c r="AA13" s="54"/>
      <c r="AB13" s="65"/>
      <c r="AC13" s="34"/>
    </row>
    <row r="14" spans="1:31">
      <c r="A14" s="6" t="s">
        <v>21</v>
      </c>
      <c r="B14" s="3" t="s">
        <v>18</v>
      </c>
      <c r="C14" s="36"/>
      <c r="D14" s="36"/>
      <c r="E14" s="92"/>
      <c r="F14" s="36">
        <v>8.3249999999999993</v>
      </c>
      <c r="G14" s="36">
        <v>8.0399999999999991</v>
      </c>
      <c r="H14" s="36"/>
      <c r="I14" s="36"/>
      <c r="J14" s="36"/>
      <c r="K14" s="36"/>
      <c r="L14" s="36">
        <v>7.9</v>
      </c>
      <c r="M14" s="36">
        <v>7.92</v>
      </c>
      <c r="N14" s="36">
        <v>7.5</v>
      </c>
      <c r="O14" s="36"/>
      <c r="P14" s="36"/>
      <c r="Q14" s="36"/>
      <c r="R14" s="36"/>
      <c r="S14" s="36">
        <v>9.14</v>
      </c>
      <c r="T14" s="82"/>
      <c r="U14" s="83"/>
      <c r="V14" s="14"/>
      <c r="W14" s="47">
        <f>MAX(C14:U14)</f>
        <v>9.14</v>
      </c>
      <c r="X14" s="47">
        <f>MIN(C14:U14)</f>
        <v>7.5</v>
      </c>
      <c r="Y14" s="27">
        <f>AVERAGE(C14:U14)</f>
        <v>8.1375000000000011</v>
      </c>
      <c r="Z14" s="26">
        <f>STDEV(C14:U14)</f>
        <v>0.55853155685242539</v>
      </c>
      <c r="AA14" s="54"/>
      <c r="AB14" s="65">
        <v>8</v>
      </c>
      <c r="AC14" s="34">
        <v>7.9505299999999997</v>
      </c>
      <c r="AD14" s="7">
        <v>0.32929999999999998</v>
      </c>
      <c r="AE14" s="84">
        <v>38</v>
      </c>
    </row>
    <row r="15" spans="1:31">
      <c r="A15" s="6" t="s">
        <v>21</v>
      </c>
      <c r="B15" s="3" t="s">
        <v>17</v>
      </c>
      <c r="C15" s="36"/>
      <c r="D15" s="36"/>
      <c r="E15" s="92"/>
      <c r="F15" s="36">
        <v>9.75</v>
      </c>
      <c r="G15" s="36">
        <v>9.6300000000000008</v>
      </c>
      <c r="H15" s="36"/>
      <c r="I15" s="36"/>
      <c r="J15" s="36"/>
      <c r="K15" s="36"/>
      <c r="L15" s="36">
        <v>9.75</v>
      </c>
      <c r="M15" s="36">
        <v>9.65</v>
      </c>
      <c r="N15" s="36">
        <v>9.75</v>
      </c>
      <c r="O15" s="36"/>
      <c r="P15" s="36"/>
      <c r="Q15" s="36"/>
      <c r="R15" s="36"/>
      <c r="S15" s="36">
        <v>9.8800000000000008</v>
      </c>
      <c r="T15" s="82"/>
      <c r="U15" s="83"/>
      <c r="V15" s="14"/>
      <c r="W15" s="47">
        <f>MAX(C15:U15)</f>
        <v>9.8800000000000008</v>
      </c>
      <c r="X15" s="47">
        <f>MIN(C15:U15)</f>
        <v>9.6300000000000008</v>
      </c>
      <c r="Y15" s="27">
        <f>AVERAGE(C15:U15)</f>
        <v>9.7350000000000012</v>
      </c>
      <c r="Z15" s="26">
        <f>STDEV(C15:U15)</f>
        <v>8.9386799920346177E-2</v>
      </c>
      <c r="AA15" s="54"/>
      <c r="AB15" s="65"/>
      <c r="AC15" s="34"/>
    </row>
    <row r="16" spans="1:31">
      <c r="A16"/>
      <c r="B16"/>
      <c r="E16" s="93"/>
      <c r="I16"/>
      <c r="T16" s="80"/>
      <c r="U16" s="60"/>
      <c r="V16"/>
      <c r="W16" s="47"/>
      <c r="X16" s="47"/>
      <c r="Y16" s="27"/>
      <c r="Z16" s="26"/>
      <c r="AA16" s="54"/>
      <c r="AB16" s="65"/>
      <c r="AC16" s="34"/>
    </row>
    <row r="17" spans="1:31">
      <c r="A17" s="6" t="s">
        <v>22</v>
      </c>
      <c r="B17" s="3" t="s">
        <v>18</v>
      </c>
      <c r="C17" s="36"/>
      <c r="D17" s="36"/>
      <c r="E17" s="92"/>
      <c r="F17" s="36">
        <v>8.3000000000000007</v>
      </c>
      <c r="G17" s="36">
        <v>8.1</v>
      </c>
      <c r="H17" s="36"/>
      <c r="I17" s="36"/>
      <c r="J17" s="36"/>
      <c r="K17" s="36"/>
      <c r="L17" s="36">
        <v>7.8</v>
      </c>
      <c r="M17" s="36">
        <v>8.1999999999999993</v>
      </c>
      <c r="N17" s="36">
        <v>8</v>
      </c>
      <c r="O17" s="36"/>
      <c r="P17" s="36"/>
      <c r="Q17" s="36"/>
      <c r="R17" s="36"/>
      <c r="S17" s="36">
        <v>8.32</v>
      </c>
      <c r="T17" s="82"/>
      <c r="U17" s="83"/>
      <c r="V17" s="14"/>
      <c r="W17" s="47">
        <f>MAX(C17:U17)</f>
        <v>8.32</v>
      </c>
      <c r="X17" s="47">
        <f>MIN(C17:U17)</f>
        <v>7.8</v>
      </c>
      <c r="Y17" s="27">
        <f>AVERAGE(C17:U17)</f>
        <v>8.1199999999999992</v>
      </c>
      <c r="Z17" s="26">
        <f>STDEV(C17:U17)</f>
        <v>0.19798989873224662</v>
      </c>
      <c r="AA17" s="54"/>
      <c r="AB17" s="65">
        <v>15</v>
      </c>
      <c r="AC17" s="34">
        <v>8.1458300000000001</v>
      </c>
      <c r="AD17" s="7">
        <v>0.32735999999999998</v>
      </c>
      <c r="AE17" s="84">
        <v>24</v>
      </c>
    </row>
    <row r="18" spans="1:31">
      <c r="A18" s="6" t="s">
        <v>22</v>
      </c>
      <c r="B18" s="3" t="s">
        <v>17</v>
      </c>
      <c r="C18" s="36"/>
      <c r="D18" s="36"/>
      <c r="E18" s="92"/>
      <c r="F18" s="36">
        <v>9.75</v>
      </c>
      <c r="G18" s="36">
        <v>9.75</v>
      </c>
      <c r="H18" s="36"/>
      <c r="I18" s="36"/>
      <c r="J18" s="36"/>
      <c r="K18" s="36"/>
      <c r="L18" s="36">
        <v>9.75</v>
      </c>
      <c r="M18" s="36">
        <v>9.75</v>
      </c>
      <c r="N18" s="36">
        <v>9.75</v>
      </c>
      <c r="O18" s="36"/>
      <c r="P18" s="36"/>
      <c r="Q18" s="36"/>
      <c r="R18" s="36"/>
      <c r="S18" s="36">
        <v>9.75</v>
      </c>
      <c r="T18" s="82"/>
      <c r="U18" s="83"/>
      <c r="V18" s="14"/>
      <c r="W18" s="47">
        <f>MAX(C18:U18)</f>
        <v>9.75</v>
      </c>
      <c r="X18" s="47">
        <f>MIN(C18:U18)</f>
        <v>9.75</v>
      </c>
      <c r="Y18" s="27">
        <f>AVERAGE(C18:U18)</f>
        <v>9.75</v>
      </c>
      <c r="Z18" s="26">
        <f>STDEV(C18:U18)</f>
        <v>0</v>
      </c>
      <c r="AA18" s="54"/>
      <c r="AB18" s="65"/>
      <c r="AC18" s="34"/>
    </row>
    <row r="19" spans="1:31">
      <c r="A19" s="6"/>
      <c r="B19" s="3"/>
      <c r="C19" s="36"/>
      <c r="D19" s="36"/>
      <c r="E19" s="92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82"/>
      <c r="U19" s="83"/>
      <c r="V19" s="14"/>
      <c r="W19" s="47"/>
      <c r="X19" s="47"/>
      <c r="Y19" s="27"/>
      <c r="Z19" s="26"/>
      <c r="AA19" s="54"/>
      <c r="AB19" s="65"/>
      <c r="AC19" s="34"/>
    </row>
    <row r="20" spans="1:31">
      <c r="A20" s="6">
        <v>5</v>
      </c>
      <c r="B20" s="3" t="s">
        <v>18</v>
      </c>
      <c r="C20" s="36"/>
      <c r="D20" s="36"/>
      <c r="E20" s="92"/>
      <c r="F20" s="36">
        <v>9.4</v>
      </c>
      <c r="G20" s="36">
        <v>9.1999999999999993</v>
      </c>
      <c r="H20" s="36"/>
      <c r="I20" s="36"/>
      <c r="J20" s="36"/>
      <c r="K20" s="36"/>
      <c r="L20" s="36">
        <v>9.5</v>
      </c>
      <c r="M20" s="36">
        <v>9.4</v>
      </c>
      <c r="N20" s="36">
        <v>9</v>
      </c>
      <c r="O20" s="36"/>
      <c r="P20" s="36"/>
      <c r="Q20" s="36"/>
      <c r="R20" s="36"/>
      <c r="S20" s="36">
        <v>9.1999999999999993</v>
      </c>
      <c r="T20" s="82"/>
      <c r="U20" s="83"/>
      <c r="V20" s="14"/>
      <c r="W20" s="47">
        <f>MAX(C20:U20)</f>
        <v>9.5</v>
      </c>
      <c r="X20" s="47">
        <f>MIN(C20:U20)</f>
        <v>9</v>
      </c>
      <c r="Y20" s="27">
        <f>AVERAGE(C20:U20)</f>
        <v>9.2833333333333332</v>
      </c>
      <c r="Z20" s="26">
        <f>STDEV(C20:U20)</f>
        <v>0.18348478592695031</v>
      </c>
      <c r="AA20" s="54"/>
      <c r="AB20" s="65">
        <v>16</v>
      </c>
      <c r="AC20" s="34">
        <v>9.0296900000000004</v>
      </c>
      <c r="AD20" s="7">
        <v>0.29114000000000001</v>
      </c>
      <c r="AE20" s="84">
        <v>32</v>
      </c>
    </row>
    <row r="21" spans="1:31">
      <c r="A21" s="6">
        <v>5</v>
      </c>
      <c r="B21" s="3" t="s">
        <v>17</v>
      </c>
      <c r="C21" s="36"/>
      <c r="D21" s="36"/>
      <c r="E21" s="92"/>
      <c r="F21" s="36">
        <v>9.75</v>
      </c>
      <c r="G21" s="36">
        <v>9.6300000000000008</v>
      </c>
      <c r="H21" s="36"/>
      <c r="I21" s="36"/>
      <c r="J21" s="36"/>
      <c r="K21" s="36"/>
      <c r="L21" s="36">
        <v>9.8000000000000007</v>
      </c>
      <c r="M21" s="36">
        <v>9.6999999999999993</v>
      </c>
      <c r="N21" s="36">
        <v>9.75</v>
      </c>
      <c r="O21" s="36"/>
      <c r="P21" s="36"/>
      <c r="Q21" s="36"/>
      <c r="R21" s="36"/>
      <c r="S21" s="36">
        <v>9.9499999999999993</v>
      </c>
      <c r="T21" s="82"/>
      <c r="U21" s="83"/>
      <c r="V21" s="14"/>
      <c r="W21" s="47">
        <f>MAX(C21:U21)</f>
        <v>9.9499999999999993</v>
      </c>
      <c r="X21" s="47">
        <f>MIN(C21:U21)</f>
        <v>9.6300000000000008</v>
      </c>
      <c r="Y21" s="27">
        <f>AVERAGE(C21:U21)</f>
        <v>9.7633333333333336</v>
      </c>
      <c r="Z21" s="26">
        <f>STDEV(C21:U21)</f>
        <v>0.10801234497352047</v>
      </c>
      <c r="AA21" s="54"/>
      <c r="AB21" s="65"/>
      <c r="AC21" s="34"/>
    </row>
    <row r="22" spans="1:31">
      <c r="A22" s="6"/>
      <c r="B22" s="3"/>
      <c r="C22" s="36"/>
      <c r="D22" s="36"/>
      <c r="E22" s="92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82"/>
      <c r="U22" s="83"/>
      <c r="V22" s="14"/>
      <c r="W22" s="47"/>
      <c r="X22" s="47"/>
      <c r="Y22" s="27"/>
      <c r="Z22" s="26"/>
      <c r="AA22" s="54"/>
      <c r="AB22" s="65"/>
      <c r="AC22" s="34"/>
    </row>
    <row r="23" spans="1:31">
      <c r="A23" s="6">
        <v>6</v>
      </c>
      <c r="B23" s="3" t="s">
        <v>18</v>
      </c>
      <c r="C23" s="36"/>
      <c r="D23" s="36"/>
      <c r="E23" s="92"/>
      <c r="F23" s="36">
        <v>8.65</v>
      </c>
      <c r="G23" s="36">
        <v>8.6</v>
      </c>
      <c r="H23" s="36"/>
      <c r="I23" s="36"/>
      <c r="J23" s="36"/>
      <c r="K23" s="36"/>
      <c r="L23" s="36">
        <v>8.5</v>
      </c>
      <c r="M23" s="36">
        <v>9.1300000000000008</v>
      </c>
      <c r="N23" s="36">
        <v>8.1999999999999993</v>
      </c>
      <c r="O23" s="36"/>
      <c r="P23" s="36"/>
      <c r="Q23" s="36"/>
      <c r="R23" s="36"/>
      <c r="S23" s="36">
        <v>8.1999999999999993</v>
      </c>
      <c r="T23" s="82"/>
      <c r="U23" s="83"/>
      <c r="V23" s="14"/>
      <c r="W23" s="47">
        <f>MAX(C23:U23)</f>
        <v>9.1300000000000008</v>
      </c>
      <c r="X23" s="47">
        <f>MIN(C23:U23)</f>
        <v>8.1999999999999993</v>
      </c>
      <c r="Y23" s="27">
        <f>AVERAGE(C23:U23)</f>
        <v>8.5466666666666669</v>
      </c>
      <c r="Z23" s="26">
        <f>STDEV(C23:U23)</f>
        <v>0.34535006394478862</v>
      </c>
      <c r="AA23" s="54"/>
      <c r="AB23" s="65">
        <v>4</v>
      </c>
      <c r="AC23" s="34">
        <v>8.5106900000000003</v>
      </c>
      <c r="AD23" s="7">
        <v>0.32135999999999998</v>
      </c>
      <c r="AE23" s="84">
        <v>29</v>
      </c>
    </row>
    <row r="24" spans="1:31">
      <c r="A24" s="6">
        <v>6</v>
      </c>
      <c r="B24" s="3" t="s">
        <v>17</v>
      </c>
      <c r="C24" s="36"/>
      <c r="D24" s="36"/>
      <c r="E24" s="92"/>
      <c r="F24" s="36">
        <v>9.65</v>
      </c>
      <c r="G24" s="36">
        <v>9.6300000000000008</v>
      </c>
      <c r="H24" s="36"/>
      <c r="I24" s="36"/>
      <c r="J24" s="36"/>
      <c r="K24" s="36"/>
      <c r="L24" s="36">
        <v>9.74</v>
      </c>
      <c r="M24" s="36">
        <v>9.65</v>
      </c>
      <c r="N24" s="36">
        <v>9.75</v>
      </c>
      <c r="O24" s="36"/>
      <c r="P24" s="36"/>
      <c r="Q24" s="36"/>
      <c r="R24" s="36"/>
      <c r="S24" s="36">
        <v>9.8800000000000008</v>
      </c>
      <c r="T24" s="82"/>
      <c r="U24" s="83"/>
      <c r="V24" s="14"/>
      <c r="W24" s="47">
        <f>MAX(C24:U24)</f>
        <v>9.8800000000000008</v>
      </c>
      <c r="X24" s="47">
        <f>MIN(C24:U24)</f>
        <v>9.6300000000000008</v>
      </c>
      <c r="Y24" s="27">
        <f>AVERAGE(C24:U24)</f>
        <v>9.7166666666666668</v>
      </c>
      <c r="Z24" s="26">
        <f>STDEV(C24:U24)</f>
        <v>9.4586820787394457E-2</v>
      </c>
      <c r="AA24" s="54"/>
      <c r="AB24" s="65"/>
      <c r="AC24" s="34"/>
    </row>
    <row r="25" spans="1:31">
      <c r="A25" s="6"/>
      <c r="B25" s="3"/>
      <c r="C25" s="36"/>
      <c r="D25" s="36"/>
      <c r="E25" s="92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82"/>
      <c r="U25" s="83"/>
      <c r="V25" s="14"/>
      <c r="W25" s="47"/>
      <c r="X25" s="47"/>
      <c r="Y25" s="27"/>
      <c r="Z25" s="26"/>
      <c r="AA25" s="54"/>
      <c r="AB25" s="65"/>
      <c r="AC25" s="34"/>
    </row>
    <row r="26" spans="1:31">
      <c r="A26" s="6">
        <v>7</v>
      </c>
      <c r="B26" s="3" t="s">
        <v>18</v>
      </c>
      <c r="C26" s="36"/>
      <c r="D26" s="36"/>
      <c r="E26" s="92"/>
      <c r="F26" s="36">
        <v>8.1999999999999993</v>
      </c>
      <c r="G26" s="36">
        <v>8</v>
      </c>
      <c r="H26" s="36"/>
      <c r="I26" s="36"/>
      <c r="J26" s="36"/>
      <c r="K26" s="36"/>
      <c r="L26" s="36">
        <v>8.1999999999999993</v>
      </c>
      <c r="M26" s="36">
        <v>9.1</v>
      </c>
      <c r="N26" s="36">
        <v>7.5</v>
      </c>
      <c r="O26" s="36"/>
      <c r="P26" s="36"/>
      <c r="Q26" s="36"/>
      <c r="R26" s="36"/>
      <c r="S26" s="36">
        <v>8</v>
      </c>
      <c r="T26" s="82"/>
      <c r="U26" s="83"/>
      <c r="V26" s="14"/>
      <c r="W26" s="47">
        <f>MAX(C26:U26)</f>
        <v>9.1</v>
      </c>
      <c r="X26" s="47">
        <f>MIN(C26:U26)</f>
        <v>7.5</v>
      </c>
      <c r="Y26" s="27">
        <f>AVERAGE(C26:U26)</f>
        <v>8.1666666666666661</v>
      </c>
      <c r="Z26" s="26">
        <f>STDEV(C26:U26)</f>
        <v>0.5240865068542282</v>
      </c>
      <c r="AA26" s="54"/>
      <c r="AB26" s="65">
        <v>26</v>
      </c>
      <c r="AC26" s="34">
        <v>7.7324999999999999</v>
      </c>
      <c r="AD26" s="7">
        <v>0.35699999999999998</v>
      </c>
      <c r="AE26" s="84">
        <v>8</v>
      </c>
    </row>
    <row r="27" spans="1:31">
      <c r="A27" s="6">
        <v>7</v>
      </c>
      <c r="B27" s="3" t="s">
        <v>17</v>
      </c>
      <c r="C27" s="36"/>
      <c r="D27" s="36"/>
      <c r="E27" s="92"/>
      <c r="F27" s="36">
        <v>9.75</v>
      </c>
      <c r="G27" s="36">
        <v>9.75</v>
      </c>
      <c r="H27" s="36"/>
      <c r="I27" s="36"/>
      <c r="J27" s="36"/>
      <c r="K27" s="36"/>
      <c r="L27" s="36">
        <v>9.8000000000000007</v>
      </c>
      <c r="M27" s="36">
        <v>9.75</v>
      </c>
      <c r="N27" s="36">
        <v>9.75</v>
      </c>
      <c r="O27" s="36"/>
      <c r="P27" s="36"/>
      <c r="Q27" s="36"/>
      <c r="R27" s="36"/>
      <c r="S27" s="36">
        <v>9.8800000000000008</v>
      </c>
      <c r="T27" s="82"/>
      <c r="U27" s="83"/>
      <c r="V27" s="14"/>
      <c r="W27" s="47">
        <f>MAX(C27:U27)</f>
        <v>9.8800000000000008</v>
      </c>
      <c r="X27" s="47">
        <f>MIN(C27:U27)</f>
        <v>9.75</v>
      </c>
      <c r="Y27" s="27">
        <f>AVERAGE(C27:U27)</f>
        <v>9.7799999999999994</v>
      </c>
      <c r="Z27" s="26">
        <f>STDEV(C27:U27)</f>
        <v>5.2915026221292162E-2</v>
      </c>
      <c r="AA27" s="54"/>
      <c r="AB27" s="65"/>
      <c r="AC27" s="34"/>
    </row>
    <row r="28" spans="1:31">
      <c r="A28" s="6"/>
      <c r="B28" s="3"/>
      <c r="C28" s="36"/>
      <c r="D28" s="36"/>
      <c r="E28" s="92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82"/>
      <c r="U28" s="83"/>
      <c r="V28" s="14"/>
      <c r="W28" s="47"/>
      <c r="X28" s="47"/>
      <c r="Y28" s="27"/>
      <c r="Z28" s="26"/>
      <c r="AA28" s="54"/>
      <c r="AB28" s="65"/>
      <c r="AC28" s="34"/>
    </row>
    <row r="29" spans="1:31">
      <c r="A29" s="6">
        <v>8</v>
      </c>
      <c r="B29" s="3" t="s">
        <v>18</v>
      </c>
      <c r="C29" s="36"/>
      <c r="D29" s="36"/>
      <c r="E29" s="92"/>
      <c r="F29" s="36">
        <v>9.8000000000000007</v>
      </c>
      <c r="G29" s="36">
        <v>9.5</v>
      </c>
      <c r="H29" s="36"/>
      <c r="I29" s="36"/>
      <c r="J29" s="36"/>
      <c r="K29" s="36"/>
      <c r="L29" s="36">
        <v>9.6</v>
      </c>
      <c r="M29" s="36">
        <v>9.6</v>
      </c>
      <c r="N29" s="36">
        <v>9.5</v>
      </c>
      <c r="O29" s="36"/>
      <c r="P29" s="36"/>
      <c r="Q29" s="36"/>
      <c r="R29" s="36"/>
      <c r="S29" s="36">
        <v>9.4</v>
      </c>
      <c r="T29" s="82"/>
      <c r="U29" s="83"/>
      <c r="V29" s="14"/>
      <c r="W29" s="47">
        <f>MAX(C29:U29)</f>
        <v>9.8000000000000007</v>
      </c>
      <c r="X29" s="47">
        <f>MIN(C29:U29)</f>
        <v>9.4</v>
      </c>
      <c r="Y29" s="27">
        <f>AVERAGE(C29:U29)</f>
        <v>9.5666666666666664</v>
      </c>
      <c r="Z29" s="26">
        <f>STDEV(C29:U29)</f>
        <v>0.13662601021281573</v>
      </c>
      <c r="AA29" s="54"/>
      <c r="AB29" s="65">
        <v>13</v>
      </c>
      <c r="AC29" s="34">
        <v>9.2200000000000006</v>
      </c>
      <c r="AD29" s="7">
        <v>0.41848999999999997</v>
      </c>
      <c r="AE29" s="84">
        <v>22</v>
      </c>
    </row>
    <row r="30" spans="1:31">
      <c r="A30" s="6">
        <v>8</v>
      </c>
      <c r="B30" s="3" t="s">
        <v>17</v>
      </c>
      <c r="C30" s="36"/>
      <c r="D30" s="36"/>
      <c r="E30" s="92"/>
      <c r="F30" s="36">
        <v>9.75</v>
      </c>
      <c r="G30" s="36">
        <v>9.75</v>
      </c>
      <c r="H30" s="36"/>
      <c r="I30" s="36"/>
      <c r="J30" s="36"/>
      <c r="K30" s="36"/>
      <c r="L30" s="36">
        <v>9.8000000000000007</v>
      </c>
      <c r="M30" s="36">
        <v>9.75</v>
      </c>
      <c r="N30" s="36">
        <v>9.75</v>
      </c>
      <c r="O30" s="36"/>
      <c r="P30" s="36"/>
      <c r="Q30" s="36"/>
      <c r="R30" s="36"/>
      <c r="S30" s="36">
        <v>9.8800000000000008</v>
      </c>
      <c r="T30" s="82"/>
      <c r="U30" s="83"/>
      <c r="V30" s="14"/>
      <c r="W30" s="47">
        <f>MAX(C30:U30)</f>
        <v>9.8800000000000008</v>
      </c>
      <c r="X30" s="47">
        <f>MIN(C30:U30)</f>
        <v>9.75</v>
      </c>
      <c r="Y30" s="27">
        <f>AVERAGE(C30:U30)</f>
        <v>9.7799999999999994</v>
      </c>
      <c r="Z30" s="26">
        <f>STDEV(C30:U30)</f>
        <v>5.2915026221292162E-2</v>
      </c>
      <c r="AA30" s="54"/>
      <c r="AB30" s="65"/>
      <c r="AC30" s="34"/>
    </row>
    <row r="31" spans="1:31">
      <c r="A31" s="6"/>
      <c r="B31" s="3"/>
      <c r="C31" s="36"/>
      <c r="D31" s="36"/>
      <c r="E31" s="92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82"/>
      <c r="U31" s="83"/>
      <c r="V31" s="14"/>
      <c r="W31" s="47"/>
      <c r="X31" s="47"/>
      <c r="Y31" s="27"/>
      <c r="Z31" s="26"/>
      <c r="AA31" s="54"/>
      <c r="AB31" s="65"/>
      <c r="AC31" s="34"/>
    </row>
    <row r="32" spans="1:31">
      <c r="A32" s="6">
        <v>9</v>
      </c>
      <c r="B32" s="3" t="s">
        <v>18</v>
      </c>
      <c r="C32" s="36"/>
      <c r="D32" s="36"/>
      <c r="E32" s="92"/>
      <c r="F32" s="36">
        <v>8.5</v>
      </c>
      <c r="G32" s="36">
        <v>8.1999999999999993</v>
      </c>
      <c r="H32" s="36"/>
      <c r="I32" s="36"/>
      <c r="J32" s="36"/>
      <c r="K32" s="36"/>
      <c r="L32" s="36">
        <v>8.4</v>
      </c>
      <c r="M32" s="36">
        <v>8.6999999999999993</v>
      </c>
      <c r="N32" s="36">
        <v>8.85</v>
      </c>
      <c r="O32" s="36"/>
      <c r="P32" s="36"/>
      <c r="Q32" s="36"/>
      <c r="R32" s="36"/>
      <c r="S32" s="36">
        <v>8.4</v>
      </c>
      <c r="T32" s="82"/>
      <c r="U32" s="83"/>
      <c r="V32" s="14"/>
      <c r="W32" s="47">
        <f>MAX(C32:U32)</f>
        <v>8.85</v>
      </c>
      <c r="X32" s="47">
        <f>MIN(C32:U32)</f>
        <v>8.1999999999999993</v>
      </c>
      <c r="Y32" s="27">
        <f>AVERAGE(C32:U32)</f>
        <v>8.5083333333333329</v>
      </c>
      <c r="Z32" s="26">
        <f>STDEV(C32:U32)</f>
        <v>0.23327380192957739</v>
      </c>
      <c r="AA32" s="54"/>
      <c r="AB32" s="65">
        <v>2</v>
      </c>
      <c r="AC32" s="34">
        <v>8.7920700000000007</v>
      </c>
      <c r="AD32" s="7">
        <v>0.44581999999999999</v>
      </c>
      <c r="AE32" s="84">
        <v>29</v>
      </c>
    </row>
    <row r="33" spans="1:31">
      <c r="A33" s="6">
        <v>9</v>
      </c>
      <c r="B33" s="3" t="s">
        <v>17</v>
      </c>
      <c r="C33" s="36"/>
      <c r="D33" s="36"/>
      <c r="E33" s="92"/>
      <c r="F33" s="36">
        <v>9.5500000000000007</v>
      </c>
      <c r="G33" s="36">
        <v>9.4700000000000006</v>
      </c>
      <c r="H33" s="36"/>
      <c r="I33" s="36"/>
      <c r="J33" s="36"/>
      <c r="K33" s="36"/>
      <c r="L33" s="36">
        <v>9.7100000000000009</v>
      </c>
      <c r="M33" s="36">
        <v>9.65</v>
      </c>
      <c r="N33" s="36">
        <v>9.67</v>
      </c>
      <c r="O33" s="36"/>
      <c r="P33" s="36"/>
      <c r="Q33" s="36"/>
      <c r="R33" s="36"/>
      <c r="S33" s="36">
        <v>9.77</v>
      </c>
      <c r="T33" s="82"/>
      <c r="U33" s="83"/>
      <c r="V33" s="14"/>
      <c r="W33" s="47">
        <f>MAX(C33:U33)</f>
        <v>9.77</v>
      </c>
      <c r="X33" s="47">
        <f>MIN(C33:U33)</f>
        <v>9.4700000000000006</v>
      </c>
      <c r="Y33" s="27">
        <f>AVERAGE(C33:U33)</f>
        <v>9.6366666666666685</v>
      </c>
      <c r="Z33" s="26">
        <f>STDEV(C33:U33)</f>
        <v>0.10930080817007368</v>
      </c>
      <c r="AA33" s="54"/>
      <c r="AB33" s="65"/>
      <c r="AC33" s="34"/>
    </row>
    <row r="34" spans="1:31">
      <c r="A34" s="6"/>
      <c r="B34" s="3"/>
      <c r="C34" s="36"/>
      <c r="D34" s="36"/>
      <c r="E34" s="92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82"/>
      <c r="U34" s="83"/>
      <c r="V34" s="14"/>
      <c r="W34" s="47"/>
      <c r="X34" s="47"/>
      <c r="Y34" s="27"/>
      <c r="Z34" s="26"/>
      <c r="AA34" s="54"/>
      <c r="AB34" s="65"/>
      <c r="AC34" s="34"/>
    </row>
    <row r="35" spans="1:31">
      <c r="A35" s="6">
        <v>10</v>
      </c>
      <c r="B35" s="3" t="s">
        <v>18</v>
      </c>
      <c r="C35" s="36"/>
      <c r="D35" s="36"/>
      <c r="E35" s="92"/>
      <c r="F35" s="36">
        <v>4.0999999999999996</v>
      </c>
      <c r="G35" s="36">
        <v>4.7</v>
      </c>
      <c r="H35" s="36"/>
      <c r="I35" s="36"/>
      <c r="J35" s="36"/>
      <c r="K35" s="36"/>
      <c r="L35" s="36">
        <v>4.5</v>
      </c>
      <c r="M35" s="36">
        <v>4.4000000000000004</v>
      </c>
      <c r="N35" s="36">
        <v>4.5</v>
      </c>
      <c r="O35" s="36"/>
      <c r="P35" s="36"/>
      <c r="Q35" s="36"/>
      <c r="R35" s="36"/>
      <c r="S35" s="36">
        <v>4.7</v>
      </c>
      <c r="T35" s="82"/>
      <c r="U35" s="83"/>
      <c r="V35" s="14"/>
      <c r="W35" s="47">
        <f>MAX(C35:U35)</f>
        <v>4.7</v>
      </c>
      <c r="X35" s="47">
        <f>MIN(C35:U35)</f>
        <v>4.0999999999999996</v>
      </c>
      <c r="Y35" s="27">
        <f>AVERAGE(C35:U35)</f>
        <v>4.4833333333333334</v>
      </c>
      <c r="Z35" s="26">
        <f>STDEV(C35:U35)</f>
        <v>0.22286019533928467</v>
      </c>
      <c r="AA35" s="54"/>
      <c r="AB35" s="65">
        <v>10</v>
      </c>
      <c r="AC35" s="34">
        <v>4.3972699999999998</v>
      </c>
      <c r="AD35" s="7">
        <v>0.79013999999999995</v>
      </c>
      <c r="AE35" s="84">
        <v>44</v>
      </c>
    </row>
    <row r="36" spans="1:31">
      <c r="A36" s="6">
        <v>10</v>
      </c>
      <c r="B36" s="3" t="s">
        <v>17</v>
      </c>
      <c r="C36" s="36"/>
      <c r="D36" s="36"/>
      <c r="E36" s="92"/>
      <c r="F36" s="36">
        <v>9.5</v>
      </c>
      <c r="G36" s="36">
        <v>9.5</v>
      </c>
      <c r="H36" s="36"/>
      <c r="I36" s="36"/>
      <c r="J36" s="36"/>
      <c r="K36" s="36"/>
      <c r="L36" s="36">
        <v>9.5</v>
      </c>
      <c r="M36" s="36">
        <v>9.6</v>
      </c>
      <c r="N36" s="36">
        <v>9.1199999999999992</v>
      </c>
      <c r="O36" s="36"/>
      <c r="P36" s="36"/>
      <c r="Q36" s="36"/>
      <c r="R36" s="36"/>
      <c r="S36" s="36">
        <v>9.75</v>
      </c>
      <c r="T36" s="82"/>
      <c r="U36" s="83"/>
      <c r="V36" s="14"/>
      <c r="W36" s="47">
        <f>MAX(C36:U36)</f>
        <v>9.75</v>
      </c>
      <c r="X36" s="47">
        <f>MIN(C36:U36)</f>
        <v>9.1199999999999992</v>
      </c>
      <c r="Y36" s="27">
        <f>AVERAGE(C36:U36)</f>
        <v>9.4949999999999992</v>
      </c>
      <c r="Z36" s="26">
        <f>STDEV(C36:U36)</f>
        <v>0.20820662813653823</v>
      </c>
      <c r="AA36" s="54"/>
      <c r="AB36" s="65"/>
      <c r="AC36" s="34"/>
    </row>
    <row r="51" spans="1:22">
      <c r="D51" s="36"/>
    </row>
    <row r="55" spans="1:22">
      <c r="C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2">
      <c r="A57" s="24"/>
      <c r="B57" s="24"/>
      <c r="C57" s="27"/>
      <c r="D57" s="27"/>
      <c r="E57" s="27"/>
      <c r="F57" s="27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:22">
      <c r="A58" s="24"/>
      <c r="B58" s="24"/>
      <c r="C58" s="27"/>
      <c r="D58" s="27"/>
      <c r="E58" s="27"/>
      <c r="F58" s="27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:22">
      <c r="A59" s="24"/>
      <c r="B59" s="24"/>
      <c r="C59" s="27"/>
      <c r="D59" s="27"/>
      <c r="E59" s="27"/>
      <c r="F59" s="27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:22">
      <c r="A60" s="24"/>
      <c r="B60" s="24"/>
      <c r="C60" s="27"/>
      <c r="D60" s="27"/>
      <c r="E60" s="27"/>
      <c r="F60" s="27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:22">
      <c r="A61" s="24"/>
      <c r="B61" s="24"/>
      <c r="C61" s="27"/>
      <c r="D61" s="27"/>
      <c r="E61" s="27"/>
      <c r="F61" s="27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:22">
      <c r="A62" s="24"/>
      <c r="B62" s="24"/>
      <c r="C62" s="27"/>
      <c r="D62" s="27"/>
      <c r="E62" s="27"/>
      <c r="F62" s="27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:22">
      <c r="A63" s="24"/>
      <c r="B63" s="24"/>
      <c r="C63" s="27"/>
      <c r="D63" s="27"/>
      <c r="E63" s="27"/>
      <c r="F63" s="27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:22">
      <c r="A64" s="24"/>
      <c r="B64" s="24"/>
      <c r="C64" s="27"/>
      <c r="D64" s="27"/>
      <c r="E64" s="27"/>
      <c r="F64" s="27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</row>
    <row r="65" spans="1:24">
      <c r="A65" s="24"/>
      <c r="B65" s="24"/>
      <c r="C65" s="27"/>
      <c r="D65" s="27"/>
      <c r="E65" s="27"/>
      <c r="F65" s="27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</row>
    <row r="66" spans="1:24">
      <c r="A66" s="24"/>
      <c r="B66" s="24"/>
      <c r="C66" s="27"/>
      <c r="D66" s="27"/>
      <c r="E66" s="27"/>
      <c r="F66" s="27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</row>
    <row r="67" spans="1:24">
      <c r="A67" s="25"/>
      <c r="B67" s="25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</row>
    <row r="68" spans="1:24">
      <c r="A68" s="24"/>
      <c r="B68" s="24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</row>
    <row r="69" spans="1:24">
      <c r="A69" s="24"/>
      <c r="B69" s="24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</row>
    <row r="70" spans="1:24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</row>
    <row r="71" spans="1:24">
      <c r="A71" s="24"/>
      <c r="B71" s="24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</row>
    <row r="72" spans="1:24">
      <c r="A72" s="24"/>
      <c r="B72" s="24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</row>
    <row r="73" spans="1:24">
      <c r="A73" s="24"/>
      <c r="B73" s="24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</row>
    <row r="74" spans="1:24">
      <c r="A74" s="24"/>
      <c r="B74" s="24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</row>
    <row r="75" spans="1:24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</row>
    <row r="76" spans="1:24">
      <c r="A76" s="24"/>
      <c r="B76" s="24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</row>
    <row r="77" spans="1:24">
      <c r="A77" s="24"/>
      <c r="B77" s="24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</row>
  </sheetData>
  <mergeCells count="3">
    <mergeCell ref="A2:Z2"/>
    <mergeCell ref="A1:Z1"/>
    <mergeCell ref="A4:Z4"/>
  </mergeCells>
  <phoneticPr fontId="0" type="noConversion"/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AE67"/>
  <sheetViews>
    <sheetView zoomScaleNormal="100" workbookViewId="0">
      <pane ySplit="6" topLeftCell="A7" activePane="bottomLeft" state="frozen"/>
      <selection sqref="A1:Z1"/>
      <selection pane="bottomLeft" sqref="A1:Z1"/>
    </sheetView>
  </sheetViews>
  <sheetFormatPr defaultColWidth="8.7109375" defaultRowHeight="12.75"/>
  <cols>
    <col min="1" max="1" width="5.7109375" style="7" customWidth="1"/>
    <col min="2" max="2" width="7.7109375" style="7" customWidth="1"/>
    <col min="3" max="3" width="5.5703125" style="7" hidden="1" customWidth="1"/>
    <col min="4" max="4" width="5.140625" style="7" hidden="1" customWidth="1"/>
    <col min="5" max="7" width="5.140625" style="7" customWidth="1"/>
    <col min="8" max="11" width="5.140625" style="7" hidden="1" customWidth="1"/>
    <col min="12" max="14" width="5.140625" style="7" customWidth="1"/>
    <col min="15" max="18" width="5.140625" style="7" hidden="1" customWidth="1"/>
    <col min="19" max="19" width="5.140625" style="7" customWidth="1"/>
    <col min="20" max="21" width="5.140625" style="7" hidden="1" customWidth="1"/>
    <col min="22" max="22" width="1" style="7" customWidth="1"/>
    <col min="23" max="23" width="5.5703125" style="7" customWidth="1"/>
    <col min="24" max="24" width="5.140625" style="7" customWidth="1"/>
    <col min="25" max="25" width="6.42578125" style="36" customWidth="1"/>
    <col min="26" max="26" width="8.7109375" style="45" bestFit="1" customWidth="1"/>
    <col min="27" max="27" width="1.140625" customWidth="1"/>
    <col min="28" max="28" width="3.85546875" customWidth="1"/>
    <col min="29" max="29" width="7.85546875" style="15" customWidth="1"/>
    <col min="30" max="30" width="5.5703125" style="36" bestFit="1" customWidth="1"/>
    <col min="31" max="31" width="5.140625" style="84" customWidth="1"/>
  </cols>
  <sheetData>
    <row r="1" spans="1:31" ht="15.75">
      <c r="A1" s="94" t="s">
        <v>0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31" ht="15.75">
      <c r="A2" s="96" t="s">
        <v>67</v>
      </c>
      <c r="B2" s="96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31" ht="15.75">
      <c r="A3" s="28" t="s">
        <v>1</v>
      </c>
      <c r="B3" s="28"/>
      <c r="C3" s="6"/>
    </row>
    <row r="4" spans="1:31">
      <c r="A4" s="99" t="s">
        <v>54</v>
      </c>
      <c r="B4" s="99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31" ht="62.25" hidden="1">
      <c r="C5" s="66" t="s">
        <v>55</v>
      </c>
      <c r="D5" s="66" t="s">
        <v>37</v>
      </c>
      <c r="E5" s="66" t="s">
        <v>44</v>
      </c>
      <c r="F5" s="66" t="s">
        <v>48</v>
      </c>
      <c r="G5" s="66" t="s">
        <v>36</v>
      </c>
      <c r="H5" s="66" t="s">
        <v>35</v>
      </c>
      <c r="I5" s="66" t="s">
        <v>56</v>
      </c>
      <c r="J5" s="66" t="s">
        <v>40</v>
      </c>
      <c r="K5" s="66"/>
      <c r="L5" s="66" t="s">
        <v>47</v>
      </c>
      <c r="M5" s="66" t="s">
        <v>38</v>
      </c>
      <c r="N5" s="66" t="s">
        <v>34</v>
      </c>
      <c r="O5" s="66" t="s">
        <v>45</v>
      </c>
      <c r="P5" s="66" t="s">
        <v>46</v>
      </c>
      <c r="Q5" s="66" t="s">
        <v>65</v>
      </c>
      <c r="R5" s="66" t="s">
        <v>57</v>
      </c>
      <c r="S5" s="66" t="s">
        <v>66</v>
      </c>
      <c r="T5" s="66"/>
      <c r="U5" s="66"/>
      <c r="V5" s="6"/>
      <c r="AB5" s="8"/>
      <c r="AC5" s="69"/>
    </row>
    <row r="6" spans="1:31">
      <c r="A6" s="6" t="s">
        <v>9</v>
      </c>
      <c r="B6" s="6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34</v>
      </c>
      <c r="O6" s="6">
        <v>35</v>
      </c>
      <c r="P6" s="6">
        <v>36</v>
      </c>
      <c r="Q6" s="6">
        <v>37</v>
      </c>
      <c r="R6" s="6">
        <v>38</v>
      </c>
      <c r="S6" s="6">
        <v>39</v>
      </c>
      <c r="T6" s="6">
        <v>40</v>
      </c>
      <c r="U6" s="6">
        <v>41</v>
      </c>
      <c r="V6" s="6"/>
      <c r="W6" s="6" t="s">
        <v>4</v>
      </c>
      <c r="X6" s="6" t="s">
        <v>5</v>
      </c>
      <c r="Y6" s="44" t="s">
        <v>6</v>
      </c>
      <c r="Z6" s="46" t="s">
        <v>7</v>
      </c>
      <c r="AB6" s="8" t="s">
        <v>39</v>
      </c>
      <c r="AC6" s="69" t="s">
        <v>43</v>
      </c>
      <c r="AD6" s="48" t="s">
        <v>42</v>
      </c>
      <c r="AE6" s="85" t="s">
        <v>77</v>
      </c>
    </row>
    <row r="7" spans="1:3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44"/>
      <c r="Z7" s="46"/>
      <c r="AB7" s="8"/>
      <c r="AC7" s="69"/>
      <c r="AD7" s="48"/>
    </row>
    <row r="8" spans="1:31">
      <c r="A8" s="6" t="s">
        <v>19</v>
      </c>
      <c r="B8" s="61" t="s">
        <v>18</v>
      </c>
      <c r="C8" s="36"/>
      <c r="D8" s="36"/>
      <c r="E8" s="92"/>
      <c r="F8" s="36">
        <v>7.8</v>
      </c>
      <c r="G8" s="36">
        <v>7.8</v>
      </c>
      <c r="H8" s="36"/>
      <c r="I8" s="36"/>
      <c r="J8" s="36"/>
      <c r="K8" s="36"/>
      <c r="L8" s="36">
        <v>8</v>
      </c>
      <c r="M8" s="36">
        <v>7.2</v>
      </c>
      <c r="N8" s="36">
        <v>8</v>
      </c>
      <c r="O8" s="36"/>
      <c r="P8" s="36"/>
      <c r="Q8" s="36"/>
      <c r="R8" s="36"/>
      <c r="S8" s="36">
        <v>8</v>
      </c>
      <c r="T8" s="82"/>
      <c r="U8" s="36"/>
      <c r="V8" s="14"/>
      <c r="W8" s="47">
        <f>MAX(C8:U8)</f>
        <v>8</v>
      </c>
      <c r="X8" s="47">
        <f>MIN(C8:U8)</f>
        <v>7.2</v>
      </c>
      <c r="Y8" s="27">
        <f>AVERAGE(C8:U8)</f>
        <v>7.8</v>
      </c>
      <c r="Z8" s="26">
        <f>STDEV(C8:U8)</f>
        <v>0.30983866769659923</v>
      </c>
      <c r="AA8" s="54"/>
      <c r="AB8" s="65">
        <v>28</v>
      </c>
      <c r="AC8" s="34">
        <v>7.8085699999999996</v>
      </c>
      <c r="AD8" s="36">
        <v>0.24057000000000001</v>
      </c>
      <c r="AE8" s="84">
        <v>14</v>
      </c>
    </row>
    <row r="9" spans="1:31">
      <c r="A9"/>
      <c r="B9"/>
      <c r="E9" s="93"/>
      <c r="I9"/>
      <c r="T9" s="80"/>
      <c r="U9" s="36"/>
      <c r="V9"/>
      <c r="W9" s="47"/>
      <c r="X9" s="47"/>
      <c r="Y9" s="27"/>
      <c r="Z9" s="26"/>
      <c r="AA9" s="54"/>
      <c r="AB9" s="65"/>
      <c r="AC9" s="34"/>
    </row>
    <row r="10" spans="1:31">
      <c r="A10" s="6" t="s">
        <v>20</v>
      </c>
      <c r="B10" s="61" t="s">
        <v>18</v>
      </c>
      <c r="C10" s="36"/>
      <c r="D10" s="36"/>
      <c r="E10" s="92"/>
      <c r="F10" s="36">
        <v>7.7549999999999999</v>
      </c>
      <c r="G10" s="36">
        <v>7.84</v>
      </c>
      <c r="H10" s="36"/>
      <c r="I10" s="36"/>
      <c r="J10" s="36"/>
      <c r="K10" s="36"/>
      <c r="L10" s="36">
        <v>7.22</v>
      </c>
      <c r="M10" s="36">
        <v>7.11</v>
      </c>
      <c r="N10" s="36">
        <v>7.2</v>
      </c>
      <c r="O10" s="36"/>
      <c r="P10" s="36"/>
      <c r="Q10" s="36"/>
      <c r="R10" s="36"/>
      <c r="S10" s="36">
        <v>8.2799999999999994</v>
      </c>
      <c r="T10" s="82"/>
      <c r="U10" s="36"/>
      <c r="V10" s="14"/>
      <c r="W10" s="47">
        <f>MAX(C10:U10)</f>
        <v>8.2799999999999994</v>
      </c>
      <c r="X10" s="47">
        <f>MIN(C10:U10)</f>
        <v>7.11</v>
      </c>
      <c r="Y10" s="27">
        <f>AVERAGE(C10:U10)</f>
        <v>7.5674999999999999</v>
      </c>
      <c r="Z10" s="26">
        <f>STDEV(C10:U10)</f>
        <v>0.46522843851165741</v>
      </c>
      <c r="AA10" s="54"/>
      <c r="AB10" s="65">
        <v>22</v>
      </c>
      <c r="AC10" s="34">
        <v>7.5827299999999997</v>
      </c>
      <c r="AD10" s="36">
        <v>0.54066999999999998</v>
      </c>
      <c r="AE10" s="84">
        <v>22</v>
      </c>
    </row>
    <row r="11" spans="1:31">
      <c r="A11"/>
      <c r="B11"/>
      <c r="E11" s="93"/>
      <c r="I11"/>
      <c r="T11" s="80"/>
      <c r="U11" s="36"/>
      <c r="V11"/>
      <c r="W11" s="47"/>
      <c r="X11" s="47"/>
      <c r="Y11" s="27"/>
      <c r="Z11" s="26"/>
      <c r="AA11" s="54"/>
      <c r="AB11" s="65"/>
      <c r="AC11" s="34"/>
    </row>
    <row r="12" spans="1:31">
      <c r="A12" s="6" t="s">
        <v>21</v>
      </c>
      <c r="B12" s="61" t="s">
        <v>18</v>
      </c>
      <c r="C12" s="36"/>
      <c r="D12" s="36"/>
      <c r="E12" s="92"/>
      <c r="F12" s="36">
        <v>8.8000000000000007</v>
      </c>
      <c r="G12" s="36">
        <v>8.4</v>
      </c>
      <c r="H12" s="36"/>
      <c r="I12" s="36"/>
      <c r="J12" s="36"/>
      <c r="K12" s="36"/>
      <c r="L12" s="36">
        <v>8.1999999999999993</v>
      </c>
      <c r="M12" s="36">
        <v>8.1</v>
      </c>
      <c r="N12" s="36">
        <v>9.1999999999999993</v>
      </c>
      <c r="O12" s="36"/>
      <c r="P12" s="36"/>
      <c r="Q12" s="36"/>
      <c r="R12" s="36"/>
      <c r="S12" s="36">
        <v>8.8000000000000007</v>
      </c>
      <c r="T12" s="82"/>
      <c r="U12" s="36"/>
      <c r="V12" s="14"/>
      <c r="W12" s="47">
        <f>MAX(C12:U12)</f>
        <v>9.1999999999999993</v>
      </c>
      <c r="X12" s="47">
        <f>MIN(C12:U12)</f>
        <v>8.1</v>
      </c>
      <c r="Y12" s="27">
        <f>AVERAGE(C12:U12)</f>
        <v>8.5833333333333339</v>
      </c>
      <c r="Z12" s="26">
        <f>STDEV(C12:U12)</f>
        <v>0.421505239192426</v>
      </c>
      <c r="AA12" s="54"/>
      <c r="AB12" s="65">
        <v>20</v>
      </c>
      <c r="AC12" s="34">
        <v>8.1270299999999995</v>
      </c>
      <c r="AD12" s="36">
        <v>0.32982</v>
      </c>
      <c r="AE12" s="84">
        <v>37</v>
      </c>
    </row>
    <row r="13" spans="1:31">
      <c r="A13"/>
      <c r="B13"/>
      <c r="E13" s="93"/>
      <c r="I13"/>
      <c r="T13" s="80"/>
      <c r="U13" s="36"/>
      <c r="V13"/>
      <c r="W13" s="47"/>
      <c r="X13" s="47"/>
      <c r="Y13" s="27"/>
      <c r="Z13" s="26"/>
      <c r="AA13" s="54"/>
      <c r="AB13" s="65"/>
      <c r="AC13" s="34"/>
    </row>
    <row r="14" spans="1:31">
      <c r="A14" s="6" t="s">
        <v>22</v>
      </c>
      <c r="B14" s="61" t="s">
        <v>18</v>
      </c>
      <c r="C14" s="36"/>
      <c r="D14" s="36"/>
      <c r="E14" s="92"/>
      <c r="F14" s="36">
        <v>8.86</v>
      </c>
      <c r="G14" s="36">
        <v>8.5</v>
      </c>
      <c r="H14" s="36"/>
      <c r="I14" s="36"/>
      <c r="J14" s="36"/>
      <c r="K14" s="36"/>
      <c r="L14" s="36">
        <v>8.25</v>
      </c>
      <c r="M14" s="36">
        <v>8.61</v>
      </c>
      <c r="N14" s="36">
        <v>9.5</v>
      </c>
      <c r="O14" s="36"/>
      <c r="P14" s="36"/>
      <c r="Q14" s="36"/>
      <c r="R14" s="36"/>
      <c r="S14" s="36">
        <v>9</v>
      </c>
      <c r="T14" s="82"/>
      <c r="U14" s="36"/>
      <c r="V14" s="14"/>
      <c r="W14" s="47">
        <f>MAX(C14:U14)</f>
        <v>9.5</v>
      </c>
      <c r="X14" s="47">
        <f>MIN(C14:U14)</f>
        <v>8.25</v>
      </c>
      <c r="Y14" s="27">
        <f>AVERAGE(C14:U14)</f>
        <v>8.7866666666666671</v>
      </c>
      <c r="Z14" s="26">
        <f>STDEV(C14:U14)</f>
        <v>0.43843661647569848</v>
      </c>
      <c r="AA14" s="54"/>
      <c r="AB14" s="65">
        <v>19</v>
      </c>
      <c r="AC14" s="34">
        <v>8.4707500000000007</v>
      </c>
      <c r="AD14" s="36">
        <v>0.29448999999999997</v>
      </c>
      <c r="AE14" s="84">
        <v>40</v>
      </c>
    </row>
    <row r="15" spans="1:31">
      <c r="A15" s="6"/>
      <c r="B15" s="3"/>
      <c r="C15" s="36"/>
      <c r="D15" s="36"/>
      <c r="E15" s="9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82"/>
      <c r="U15" s="36"/>
      <c r="V15" s="14"/>
      <c r="W15" s="47"/>
      <c r="X15" s="47"/>
      <c r="Y15" s="27"/>
      <c r="Z15" s="26"/>
      <c r="AA15" s="54"/>
      <c r="AB15" s="65"/>
      <c r="AC15" s="34"/>
    </row>
    <row r="16" spans="1:31">
      <c r="A16" s="6">
        <v>5</v>
      </c>
      <c r="B16" s="61" t="s">
        <v>18</v>
      </c>
      <c r="C16" s="36"/>
      <c r="D16" s="36"/>
      <c r="E16" s="92"/>
      <c r="F16" s="36">
        <v>9.6999999999999993</v>
      </c>
      <c r="G16" s="36">
        <v>9.9</v>
      </c>
      <c r="H16" s="36"/>
      <c r="I16" s="36"/>
      <c r="J16" s="36"/>
      <c r="K16" s="36"/>
      <c r="L16" s="36">
        <v>9.5</v>
      </c>
      <c r="M16" s="36">
        <v>9.5</v>
      </c>
      <c r="N16" s="36">
        <v>9.6999999999999993</v>
      </c>
      <c r="O16" s="36"/>
      <c r="P16" s="36"/>
      <c r="Q16" s="36"/>
      <c r="R16" s="36"/>
      <c r="S16" s="36">
        <v>9.1999999999999993</v>
      </c>
      <c r="T16" s="82"/>
      <c r="U16" s="36"/>
      <c r="V16" s="14"/>
      <c r="W16" s="47">
        <f>MAX(C16:U16)</f>
        <v>9.9</v>
      </c>
      <c r="X16" s="47">
        <f>MIN(C16:U16)</f>
        <v>9.1999999999999993</v>
      </c>
      <c r="Y16" s="27">
        <f>AVERAGE(C16:U16)</f>
        <v>9.5833333333333339</v>
      </c>
      <c r="Z16" s="26">
        <f>STDEV(C16:U16)</f>
        <v>0.24013884872435715</v>
      </c>
      <c r="AA16" s="54"/>
      <c r="AB16" s="65">
        <v>18</v>
      </c>
      <c r="AC16" s="34">
        <v>9.3222699999999996</v>
      </c>
      <c r="AD16" s="36">
        <v>0.27633000000000002</v>
      </c>
      <c r="AE16" s="84">
        <v>44</v>
      </c>
    </row>
    <row r="17" spans="1:31">
      <c r="A17" s="6"/>
      <c r="B17" s="3"/>
      <c r="C17" s="36"/>
      <c r="D17" s="36"/>
      <c r="E17" s="92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82"/>
      <c r="U17" s="36"/>
      <c r="V17" s="14"/>
      <c r="W17" s="47"/>
      <c r="X17" s="47"/>
      <c r="Y17" s="27"/>
      <c r="Z17" s="26"/>
      <c r="AA17" s="54"/>
      <c r="AB17" s="65"/>
      <c r="AC17" s="34"/>
    </row>
    <row r="18" spans="1:31">
      <c r="A18" s="6">
        <v>6</v>
      </c>
      <c r="B18" s="61" t="s">
        <v>18</v>
      </c>
      <c r="C18" s="36"/>
      <c r="D18" s="36"/>
      <c r="E18" s="92"/>
      <c r="F18" s="36">
        <v>8.5</v>
      </c>
      <c r="G18" s="36">
        <v>8</v>
      </c>
      <c r="H18" s="36"/>
      <c r="I18" s="36"/>
      <c r="J18" s="36"/>
      <c r="K18" s="36"/>
      <c r="L18" s="36">
        <v>8.1999999999999993</v>
      </c>
      <c r="M18" s="36">
        <v>7.9</v>
      </c>
      <c r="N18" s="36">
        <v>8.1</v>
      </c>
      <c r="O18" s="36"/>
      <c r="P18" s="36"/>
      <c r="Q18" s="36"/>
      <c r="R18" s="36"/>
      <c r="S18" s="36">
        <v>8.6</v>
      </c>
      <c r="T18" s="82"/>
      <c r="U18" s="36"/>
      <c r="V18" s="14"/>
      <c r="W18" s="47">
        <f>MAX(C18:U18)</f>
        <v>8.6</v>
      </c>
      <c r="X18" s="47">
        <f>MIN(C18:U18)</f>
        <v>7.9</v>
      </c>
      <c r="Y18" s="27">
        <f>AVERAGE(C18:U18)</f>
        <v>8.2166666666666668</v>
      </c>
      <c r="Z18" s="26">
        <f>STDEV(C18:U18)</f>
        <v>0.27868739954770871</v>
      </c>
      <c r="AA18" s="54"/>
      <c r="AB18" s="65">
        <v>25</v>
      </c>
      <c r="AC18" s="34">
        <v>8.1842900000000007</v>
      </c>
      <c r="AD18" s="36">
        <v>0.28561999999999999</v>
      </c>
      <c r="AE18" s="84">
        <v>14</v>
      </c>
    </row>
    <row r="19" spans="1:31">
      <c r="A19" s="6"/>
      <c r="B19" s="3"/>
      <c r="C19" s="36"/>
      <c r="D19" s="36"/>
      <c r="E19" s="92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82"/>
      <c r="U19" s="36"/>
      <c r="V19" s="14"/>
      <c r="W19" s="47"/>
      <c r="X19" s="47"/>
      <c r="Y19" s="27"/>
      <c r="Z19" s="26"/>
      <c r="AA19" s="54"/>
      <c r="AB19" s="65"/>
      <c r="AC19" s="34"/>
    </row>
    <row r="20" spans="1:31">
      <c r="A20" s="6">
        <v>7</v>
      </c>
      <c r="B20" s="61" t="s">
        <v>18</v>
      </c>
      <c r="C20" s="36"/>
      <c r="D20" s="36"/>
      <c r="E20" s="92"/>
      <c r="F20" s="36">
        <v>9.4</v>
      </c>
      <c r="G20" s="36">
        <v>9</v>
      </c>
      <c r="H20" s="36"/>
      <c r="I20" s="36"/>
      <c r="J20" s="36"/>
      <c r="K20" s="36"/>
      <c r="L20" s="36">
        <v>9.1999999999999993</v>
      </c>
      <c r="M20" s="36">
        <v>8.6999999999999993</v>
      </c>
      <c r="N20" s="36">
        <v>9.1999999999999993</v>
      </c>
      <c r="O20" s="36"/>
      <c r="P20" s="36"/>
      <c r="Q20" s="36"/>
      <c r="R20" s="36"/>
      <c r="S20" s="36">
        <v>9.1</v>
      </c>
      <c r="T20" s="82"/>
      <c r="U20" s="36"/>
      <c r="V20" s="14"/>
      <c r="W20" s="47">
        <f>MAX(C20:U20)</f>
        <v>9.4</v>
      </c>
      <c r="X20" s="47">
        <f>MIN(C20:U20)</f>
        <v>8.6999999999999993</v>
      </c>
      <c r="Y20" s="27">
        <f>AVERAGE(C20:U20)</f>
        <v>9.1</v>
      </c>
      <c r="Z20" s="26">
        <f>STDEV(C20:U20)</f>
        <v>0.23664319132394909</v>
      </c>
      <c r="AA20" s="54"/>
      <c r="AB20" s="65">
        <v>21</v>
      </c>
      <c r="AC20" s="34">
        <v>9.1233299999999993</v>
      </c>
      <c r="AD20" s="36">
        <v>0.36981000000000003</v>
      </c>
      <c r="AE20" s="84">
        <v>30</v>
      </c>
    </row>
    <row r="21" spans="1:31">
      <c r="A21" s="6"/>
      <c r="B21" s="3"/>
      <c r="C21" s="36"/>
      <c r="D21" s="36"/>
      <c r="E21" s="92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82"/>
      <c r="U21" s="36"/>
      <c r="V21" s="14"/>
      <c r="W21" s="47"/>
      <c r="X21" s="47"/>
      <c r="Y21" s="27"/>
      <c r="Z21" s="26"/>
      <c r="AA21" s="54"/>
      <c r="AB21" s="65"/>
      <c r="AC21" s="34"/>
    </row>
    <row r="22" spans="1:31">
      <c r="A22" s="6">
        <v>8</v>
      </c>
      <c r="B22" s="61" t="s">
        <v>18</v>
      </c>
      <c r="C22" s="36"/>
      <c r="D22" s="36"/>
      <c r="E22" s="92"/>
      <c r="F22" s="36">
        <v>8.9</v>
      </c>
      <c r="G22" s="36">
        <v>8</v>
      </c>
      <c r="H22" s="36"/>
      <c r="I22" s="36"/>
      <c r="J22" s="36"/>
      <c r="K22" s="36"/>
      <c r="L22" s="36">
        <v>8.5</v>
      </c>
      <c r="M22" s="36">
        <v>8.43</v>
      </c>
      <c r="N22" s="36">
        <v>9</v>
      </c>
      <c r="O22" s="36"/>
      <c r="P22" s="36"/>
      <c r="Q22" s="36"/>
      <c r="R22" s="36"/>
      <c r="S22" s="36">
        <v>8.9</v>
      </c>
      <c r="T22" s="82"/>
      <c r="U22" s="36"/>
      <c r="V22" s="14"/>
      <c r="W22" s="47">
        <f>MAX(C22:U22)</f>
        <v>9</v>
      </c>
      <c r="X22" s="47">
        <f>MIN(C22:U22)</f>
        <v>8</v>
      </c>
      <c r="Y22" s="27">
        <f>AVERAGE(C22:U22)</f>
        <v>8.6216666666666661</v>
      </c>
      <c r="Z22" s="26">
        <f>STDEV(C22:U22)</f>
        <v>0.38368824150171638</v>
      </c>
      <c r="AA22" s="54"/>
      <c r="AB22" s="65">
        <v>17</v>
      </c>
      <c r="AC22" s="34">
        <v>8.7508700000000008</v>
      </c>
      <c r="AD22" s="36">
        <v>0.37363000000000002</v>
      </c>
      <c r="AE22" s="84">
        <v>23</v>
      </c>
    </row>
    <row r="23" spans="1:31">
      <c r="A23" s="6"/>
      <c r="B23" s="3"/>
      <c r="C23" s="36"/>
      <c r="D23" s="36"/>
      <c r="E23" s="92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82"/>
      <c r="U23" s="36"/>
      <c r="V23" s="14"/>
      <c r="W23" s="47"/>
      <c r="X23" s="47"/>
      <c r="Y23" s="27"/>
      <c r="Z23" s="26"/>
      <c r="AA23" s="54"/>
      <c r="AB23" s="65"/>
      <c r="AC23" s="34"/>
    </row>
    <row r="24" spans="1:31">
      <c r="A24" s="6">
        <v>9</v>
      </c>
      <c r="B24" s="61" t="s">
        <v>18</v>
      </c>
      <c r="C24" s="36"/>
      <c r="D24" s="36"/>
      <c r="E24" s="92"/>
      <c r="F24" s="36">
        <v>8.82</v>
      </c>
      <c r="G24" s="36">
        <v>9.34</v>
      </c>
      <c r="H24" s="36"/>
      <c r="I24" s="36"/>
      <c r="J24" s="36"/>
      <c r="K24" s="36"/>
      <c r="L24" s="36">
        <v>9.1999999999999993</v>
      </c>
      <c r="M24" s="36">
        <v>8.84</v>
      </c>
      <c r="N24" s="36">
        <v>9.1</v>
      </c>
      <c r="O24" s="36"/>
      <c r="P24" s="36"/>
      <c r="Q24" s="36"/>
      <c r="R24" s="36"/>
      <c r="S24" s="36">
        <v>9</v>
      </c>
      <c r="T24" s="82"/>
      <c r="U24" s="36"/>
      <c r="V24" s="14"/>
      <c r="W24" s="47">
        <f>MAX(C24:U24)</f>
        <v>9.34</v>
      </c>
      <c r="X24" s="47">
        <f>MIN(C24:U24)</f>
        <v>8.82</v>
      </c>
      <c r="Y24" s="27">
        <f>AVERAGE(C24:U24)</f>
        <v>9.0500000000000007</v>
      </c>
      <c r="Z24" s="26">
        <f>STDEV(C24:U24)</f>
        <v>0.20425474290695581</v>
      </c>
      <c r="AA24" s="54"/>
      <c r="AB24" s="65">
        <v>3</v>
      </c>
      <c r="AC24" s="34">
        <v>8.8632500000000007</v>
      </c>
      <c r="AD24" s="36">
        <v>0.43125999999999998</v>
      </c>
      <c r="AE24" s="84">
        <v>40</v>
      </c>
    </row>
    <row r="25" spans="1:31">
      <c r="A25" s="6"/>
      <c r="B25" s="3"/>
      <c r="C25" s="36"/>
      <c r="D25" s="36"/>
      <c r="E25" s="92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82"/>
      <c r="U25" s="36"/>
      <c r="V25" s="14"/>
      <c r="W25" s="47"/>
      <c r="X25" s="47"/>
      <c r="Y25" s="27"/>
      <c r="Z25" s="26"/>
      <c r="AA25" s="54"/>
      <c r="AB25" s="65"/>
      <c r="AC25" s="34"/>
    </row>
    <row r="26" spans="1:31">
      <c r="A26" s="6">
        <v>10</v>
      </c>
      <c r="B26" s="61" t="s">
        <v>18</v>
      </c>
      <c r="C26" s="36"/>
      <c r="D26" s="36"/>
      <c r="E26" s="92"/>
      <c r="F26" s="36">
        <v>4.3499999999999996</v>
      </c>
      <c r="G26" s="36">
        <v>4.8600000000000003</v>
      </c>
      <c r="H26" s="36"/>
      <c r="I26" s="36"/>
      <c r="J26" s="36"/>
      <c r="K26" s="36"/>
      <c r="L26" s="36">
        <v>4.4800000000000004</v>
      </c>
      <c r="M26" s="36">
        <v>4.6900000000000004</v>
      </c>
      <c r="N26" s="36">
        <v>5.6</v>
      </c>
      <c r="O26" s="36"/>
      <c r="P26" s="36"/>
      <c r="Q26" s="36"/>
      <c r="R26" s="36"/>
      <c r="S26" s="36">
        <v>4.5599999999999996</v>
      </c>
      <c r="T26" s="82"/>
      <c r="U26" s="36"/>
      <c r="V26" s="14"/>
      <c r="W26" s="47">
        <f>MAX(C26:U26)</f>
        <v>5.6</v>
      </c>
      <c r="X26" s="47">
        <f>MIN(C26:U26)</f>
        <v>4.3499999999999996</v>
      </c>
      <c r="Y26" s="27">
        <f>AVERAGE(C26:U26)</f>
        <v>4.7566666666666668</v>
      </c>
      <c r="Z26" s="26">
        <f>STDEV(C26:U26)</f>
        <v>0.44876125798319705</v>
      </c>
      <c r="AA26" s="54"/>
      <c r="AB26" s="65">
        <v>11</v>
      </c>
      <c r="AC26" s="34">
        <v>4.7706499999999998</v>
      </c>
      <c r="AD26" s="36">
        <v>1.0170600000000001</v>
      </c>
      <c r="AE26" s="84">
        <v>31</v>
      </c>
    </row>
    <row r="41" spans="1:22">
      <c r="D41" s="36"/>
    </row>
    <row r="45" spans="1:22">
      <c r="C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2">
      <c r="A47" s="24"/>
      <c r="B47" s="24"/>
      <c r="C47" s="27"/>
      <c r="D47" s="27"/>
      <c r="E47" s="27"/>
      <c r="F47" s="27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1:22">
      <c r="A48" s="24"/>
      <c r="B48" s="24"/>
      <c r="C48" s="27"/>
      <c r="D48" s="27"/>
      <c r="E48" s="27"/>
      <c r="F48" s="27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:24">
      <c r="A49" s="24"/>
      <c r="B49" s="24"/>
      <c r="C49" s="27"/>
      <c r="D49" s="27"/>
      <c r="E49" s="27"/>
      <c r="F49" s="27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:24">
      <c r="A50" s="24"/>
      <c r="B50" s="24"/>
      <c r="C50" s="27"/>
      <c r="D50" s="27"/>
      <c r="E50" s="27"/>
      <c r="F50" s="27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:24">
      <c r="A51" s="24"/>
      <c r="B51" s="24"/>
      <c r="C51" s="27"/>
      <c r="D51" s="27"/>
      <c r="E51" s="27"/>
      <c r="F51" s="27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:24">
      <c r="A52" s="24"/>
      <c r="B52" s="24"/>
      <c r="C52" s="27"/>
      <c r="D52" s="27"/>
      <c r="E52" s="27"/>
      <c r="F52" s="27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:24">
      <c r="A53" s="24"/>
      <c r="B53" s="24"/>
      <c r="C53" s="27"/>
      <c r="D53" s="27"/>
      <c r="E53" s="27"/>
      <c r="F53" s="27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4">
      <c r="A54" s="24"/>
      <c r="B54" s="24"/>
      <c r="C54" s="27"/>
      <c r="D54" s="27"/>
      <c r="E54" s="27"/>
      <c r="F54" s="27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:24">
      <c r="A55" s="24"/>
      <c r="B55" s="24"/>
      <c r="C55" s="27"/>
      <c r="D55" s="27"/>
      <c r="E55" s="27"/>
      <c r="F55" s="27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:24">
      <c r="A56" s="24"/>
      <c r="B56" s="24"/>
      <c r="C56" s="27"/>
      <c r="D56" s="27"/>
      <c r="E56" s="27"/>
      <c r="F56" s="27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:24">
      <c r="A57" s="25"/>
      <c r="B57" s="25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1:24">
      <c r="A58" s="24"/>
      <c r="B58" s="24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</row>
    <row r="59" spans="1:24">
      <c r="A59" s="24"/>
      <c r="B59" s="24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</row>
    <row r="60" spans="1:24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</row>
    <row r="61" spans="1:24">
      <c r="A61" s="24"/>
      <c r="B61" s="24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</row>
    <row r="62" spans="1:24">
      <c r="A62" s="24"/>
      <c r="B62" s="24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</row>
    <row r="63" spans="1:24">
      <c r="A63" s="24"/>
      <c r="B63" s="24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</row>
    <row r="64" spans="1:24">
      <c r="A64" s="24"/>
      <c r="B64" s="24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</row>
    <row r="65" spans="1:24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</row>
    <row r="66" spans="1:24">
      <c r="A66" s="24"/>
      <c r="B66" s="24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</row>
    <row r="67" spans="1:24">
      <c r="A67" s="24"/>
      <c r="B67" s="24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</row>
  </sheetData>
  <mergeCells count="3">
    <mergeCell ref="A2:Z2"/>
    <mergeCell ref="A1:Z1"/>
    <mergeCell ref="A4:Z4"/>
  </mergeCells>
  <phoneticPr fontId="0" type="noConversion"/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AC173"/>
  <sheetViews>
    <sheetView zoomScaleNormal="100" workbookViewId="0">
      <pane ySplit="7" topLeftCell="A8" activePane="bottomLeft" state="frozen"/>
      <selection sqref="A1:Z1"/>
      <selection pane="bottomLeft" sqref="A1:Z1"/>
    </sheetView>
  </sheetViews>
  <sheetFormatPr defaultColWidth="8.7109375" defaultRowHeight="12.75"/>
  <cols>
    <col min="1" max="1" width="6" style="7" customWidth="1"/>
    <col min="2" max="2" width="6.140625" style="7" customWidth="1"/>
    <col min="3" max="4" width="5.7109375" style="7" hidden="1" customWidth="1"/>
    <col min="5" max="7" width="5.7109375" style="7" customWidth="1"/>
    <col min="8" max="11" width="5.7109375" style="7" hidden="1" customWidth="1"/>
    <col min="12" max="14" width="5.7109375" style="7" customWidth="1"/>
    <col min="15" max="18" width="5.7109375" style="7" hidden="1" customWidth="1"/>
    <col min="19" max="19" width="5.7109375" style="7" customWidth="1"/>
    <col min="20" max="21" width="5.7109375" style="7" hidden="1" customWidth="1"/>
    <col min="22" max="22" width="0.7109375" style="7" customWidth="1"/>
    <col min="23" max="23" width="5.28515625" style="7" bestFit="1" customWidth="1"/>
    <col min="24" max="24" width="4.5703125" style="7" bestFit="1" customWidth="1"/>
    <col min="25" max="25" width="7.85546875" style="7" customWidth="1"/>
    <col min="26" max="26" width="6.7109375" style="7" customWidth="1"/>
    <col min="27" max="27" width="1.28515625" style="7" customWidth="1"/>
    <col min="28" max="28" width="7.28515625" customWidth="1"/>
    <col min="29" max="29" width="6.5703125" customWidth="1"/>
  </cols>
  <sheetData>
    <row r="1" spans="1:29" ht="15.7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29" ht="15.75">
      <c r="A2" s="96" t="s">
        <v>67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9" ht="15.75">
      <c r="A3" s="28" t="s">
        <v>1</v>
      </c>
      <c r="B3" s="2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9">
      <c r="A4" s="97" t="s">
        <v>50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9" ht="62.25" hidden="1">
      <c r="A5" s="9"/>
      <c r="B5" s="9"/>
      <c r="C5" s="66" t="s">
        <v>55</v>
      </c>
      <c r="D5" s="66" t="s">
        <v>37</v>
      </c>
      <c r="E5" s="66" t="s">
        <v>44</v>
      </c>
      <c r="F5" s="66" t="s">
        <v>48</v>
      </c>
      <c r="G5" s="66" t="s">
        <v>36</v>
      </c>
      <c r="H5" s="66" t="s">
        <v>35</v>
      </c>
      <c r="I5" s="66" t="s">
        <v>56</v>
      </c>
      <c r="J5" s="66" t="s">
        <v>40</v>
      </c>
      <c r="K5" s="66"/>
      <c r="L5" s="66" t="s">
        <v>47</v>
      </c>
      <c r="M5" s="66" t="s">
        <v>38</v>
      </c>
      <c r="N5" s="66" t="s">
        <v>34</v>
      </c>
      <c r="O5" s="66" t="s">
        <v>45</v>
      </c>
      <c r="P5" s="66" t="s">
        <v>46</v>
      </c>
      <c r="Q5" s="66" t="s">
        <v>65</v>
      </c>
      <c r="R5" s="66" t="s">
        <v>57</v>
      </c>
      <c r="S5" s="66" t="s">
        <v>66</v>
      </c>
      <c r="T5" s="66"/>
      <c r="U5" s="66"/>
      <c r="V5" s="9"/>
      <c r="W5" s="9"/>
      <c r="X5" s="9"/>
      <c r="Y5" s="9"/>
      <c r="AB5" s="97" t="s">
        <v>62</v>
      </c>
      <c r="AC5" s="97"/>
    </row>
    <row r="6" spans="1:29">
      <c r="A6" s="8" t="s">
        <v>9</v>
      </c>
      <c r="B6" s="8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34</v>
      </c>
      <c r="O6" s="6">
        <v>35</v>
      </c>
      <c r="P6" s="6">
        <v>36</v>
      </c>
      <c r="Q6" s="6">
        <v>37</v>
      </c>
      <c r="R6" s="6">
        <v>38</v>
      </c>
      <c r="S6" s="6">
        <v>39</v>
      </c>
      <c r="T6" s="6">
        <v>40</v>
      </c>
      <c r="U6" s="6">
        <v>41</v>
      </c>
      <c r="V6" s="13"/>
      <c r="W6" s="8" t="s">
        <v>4</v>
      </c>
      <c r="X6" s="8" t="s">
        <v>5</v>
      </c>
      <c r="Y6" s="8" t="s">
        <v>6</v>
      </c>
      <c r="Z6" s="8" t="s">
        <v>7</v>
      </c>
      <c r="AA6" s="8"/>
      <c r="AB6" s="8" t="s">
        <v>6</v>
      </c>
      <c r="AC6" s="8" t="s">
        <v>7</v>
      </c>
    </row>
    <row r="7" spans="1:29">
      <c r="A7" s="8"/>
      <c r="B7" s="8"/>
      <c r="C7" s="8"/>
      <c r="D7" s="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8"/>
      <c r="X7" s="8"/>
      <c r="Y7" s="8"/>
      <c r="Z7" s="8"/>
      <c r="AA7" s="8"/>
    </row>
    <row r="8" spans="1:29">
      <c r="A8" s="25">
        <v>35</v>
      </c>
      <c r="B8" s="3" t="s">
        <v>15</v>
      </c>
      <c r="E8" s="80"/>
      <c r="F8" s="7">
        <v>9</v>
      </c>
      <c r="G8" s="80"/>
      <c r="L8" s="7">
        <v>9</v>
      </c>
      <c r="M8" s="7">
        <v>8</v>
      </c>
      <c r="N8" s="7">
        <v>9</v>
      </c>
      <c r="S8" s="80"/>
      <c r="V8"/>
      <c r="W8" s="52">
        <f>MAX(C8:U8)</f>
        <v>9</v>
      </c>
      <c r="X8" s="52">
        <f>MIN(C8:U8)</f>
        <v>8</v>
      </c>
      <c r="Y8" s="53">
        <f>AVERAGE(C8:U8)</f>
        <v>8.75</v>
      </c>
      <c r="Z8" s="27">
        <f>STDEV(C8:U8)</f>
        <v>0.5</v>
      </c>
      <c r="AA8" s="54"/>
      <c r="AB8" s="53">
        <v>8.5</v>
      </c>
      <c r="AC8" s="27">
        <v>0.83666002653407556</v>
      </c>
    </row>
    <row r="9" spans="1:29">
      <c r="A9" s="6">
        <v>35</v>
      </c>
      <c r="B9" s="3" t="s">
        <v>16</v>
      </c>
      <c r="E9" s="80"/>
      <c r="F9" s="7">
        <v>4</v>
      </c>
      <c r="G9" s="80"/>
      <c r="L9" s="7">
        <v>5</v>
      </c>
      <c r="M9" s="7">
        <v>4</v>
      </c>
      <c r="N9" s="7">
        <v>5</v>
      </c>
      <c r="S9" s="80"/>
      <c r="V9"/>
      <c r="W9" s="52">
        <f>MAX(C9:U9)</f>
        <v>5</v>
      </c>
      <c r="X9" s="52">
        <f>MIN(C9:U9)</f>
        <v>4</v>
      </c>
      <c r="Y9" s="53">
        <f>AVERAGE(C9:U9)</f>
        <v>4.5</v>
      </c>
      <c r="Z9" s="27">
        <f>STDEV(C9:U9)</f>
        <v>0.57735026918962573</v>
      </c>
      <c r="AA9" s="54"/>
      <c r="AB9" s="53">
        <v>4.833333333333333</v>
      </c>
      <c r="AC9" s="27">
        <v>0.40824829046386535</v>
      </c>
    </row>
    <row r="10" spans="1:29">
      <c r="A10" s="6"/>
      <c r="B10" s="3"/>
      <c r="E10" s="80"/>
      <c r="G10" s="80"/>
      <c r="S10" s="80"/>
      <c r="V10"/>
      <c r="W10" s="52"/>
      <c r="X10" s="52"/>
      <c r="Y10" s="53"/>
      <c r="Z10" s="27"/>
      <c r="AA10" s="54"/>
      <c r="AB10" s="53"/>
      <c r="AC10" s="27"/>
    </row>
    <row r="11" spans="1:29">
      <c r="A11" s="25">
        <v>36</v>
      </c>
      <c r="B11" s="3" t="s">
        <v>15</v>
      </c>
      <c r="E11" s="80"/>
      <c r="F11" s="7">
        <v>18</v>
      </c>
      <c r="G11" s="80"/>
      <c r="L11" s="7">
        <v>22</v>
      </c>
      <c r="M11" s="7">
        <v>16</v>
      </c>
      <c r="N11" s="7">
        <v>18</v>
      </c>
      <c r="S11" s="80"/>
      <c r="V11"/>
      <c r="W11" s="52">
        <f>MAX(C11:U11)</f>
        <v>22</v>
      </c>
      <c r="X11" s="52">
        <f>MIN(C11:U11)</f>
        <v>16</v>
      </c>
      <c r="Y11" s="53">
        <f>AVERAGE(C11:U11)</f>
        <v>18.5</v>
      </c>
      <c r="Z11" s="27">
        <f>STDEV(C11:U11)</f>
        <v>2.5166114784235831</v>
      </c>
      <c r="AA11" s="54"/>
      <c r="AB11" s="53">
        <v>17.833333333333332</v>
      </c>
      <c r="AC11" s="27">
        <v>0.98319208025016736</v>
      </c>
    </row>
    <row r="12" spans="1:29">
      <c r="A12" s="6">
        <v>36</v>
      </c>
      <c r="B12" s="3" t="s">
        <v>16</v>
      </c>
      <c r="E12" s="80"/>
      <c r="F12" s="7">
        <v>8</v>
      </c>
      <c r="G12" s="80"/>
      <c r="L12" s="7">
        <v>12</v>
      </c>
      <c r="M12" s="7">
        <v>9</v>
      </c>
      <c r="N12" s="7">
        <v>11</v>
      </c>
      <c r="S12" s="80"/>
      <c r="V12"/>
      <c r="W12" s="52">
        <f>MAX(C12:U12)</f>
        <v>12</v>
      </c>
      <c r="X12" s="52">
        <f>MIN(C12:U12)</f>
        <v>8</v>
      </c>
      <c r="Y12" s="53">
        <f>AVERAGE(C12:U12)</f>
        <v>10</v>
      </c>
      <c r="Z12" s="27">
        <f>STDEV(C12:U12)</f>
        <v>1.8257418583505538</v>
      </c>
      <c r="AA12" s="54"/>
      <c r="AB12" s="53">
        <v>9.6666666666666661</v>
      </c>
      <c r="AC12" s="27">
        <v>0.51639777949432963</v>
      </c>
    </row>
    <row r="13" spans="1:29">
      <c r="A13" s="6"/>
      <c r="B13" s="3"/>
      <c r="E13" s="80"/>
      <c r="G13" s="80"/>
      <c r="S13" s="80"/>
      <c r="V13"/>
      <c r="W13" s="52"/>
      <c r="X13" s="52"/>
      <c r="Y13" s="53"/>
      <c r="Z13" s="27"/>
      <c r="AA13" s="54"/>
      <c r="AB13" s="53"/>
      <c r="AC13" s="27"/>
    </row>
    <row r="14" spans="1:29">
      <c r="A14" s="25">
        <v>37</v>
      </c>
      <c r="B14" s="3" t="s">
        <v>15</v>
      </c>
      <c r="E14" s="80"/>
      <c r="F14" s="7">
        <v>22</v>
      </c>
      <c r="G14" s="80"/>
      <c r="L14" s="7">
        <v>24</v>
      </c>
      <c r="M14" s="7">
        <v>20</v>
      </c>
      <c r="N14" s="7">
        <v>22</v>
      </c>
      <c r="S14" s="80"/>
      <c r="V14"/>
      <c r="W14" s="52">
        <f>MAX(C14:U14)</f>
        <v>24</v>
      </c>
      <c r="X14" s="52">
        <f>MIN(C14:U14)</f>
        <v>20</v>
      </c>
      <c r="Y14" s="53">
        <f>AVERAGE(C14:U14)</f>
        <v>22</v>
      </c>
      <c r="Z14" s="27">
        <f>STDEV(C14:U14)</f>
        <v>1.6329931618554521</v>
      </c>
      <c r="AA14" s="54"/>
      <c r="AB14" s="53">
        <v>21.833333333333332</v>
      </c>
      <c r="AC14" s="27">
        <v>1.9407902170679594</v>
      </c>
    </row>
    <row r="15" spans="1:29">
      <c r="A15" s="6">
        <v>37</v>
      </c>
      <c r="B15" s="3" t="s">
        <v>16</v>
      </c>
      <c r="E15" s="80"/>
      <c r="F15" s="7">
        <v>12</v>
      </c>
      <c r="G15" s="80"/>
      <c r="L15" s="7">
        <v>13</v>
      </c>
      <c r="M15" s="7">
        <v>15</v>
      </c>
      <c r="N15" s="7">
        <v>14</v>
      </c>
      <c r="S15" s="80"/>
      <c r="V15"/>
      <c r="W15" s="52">
        <f>MAX(C15:U15)</f>
        <v>15</v>
      </c>
      <c r="X15" s="52">
        <f>MIN(C15:U15)</f>
        <v>12</v>
      </c>
      <c r="Y15" s="53">
        <f>AVERAGE(C15:U15)</f>
        <v>13.5</v>
      </c>
      <c r="Z15" s="27">
        <f>STDEV(C15:U15)</f>
        <v>1.2909944487358056</v>
      </c>
      <c r="AA15" s="54"/>
      <c r="AB15" s="53">
        <v>14</v>
      </c>
      <c r="AC15" s="27">
        <v>0.89442719099991586</v>
      </c>
    </row>
    <row r="16" spans="1:29">
      <c r="A16" s="6"/>
      <c r="B16" s="3"/>
      <c r="E16" s="80"/>
      <c r="G16" s="80"/>
      <c r="S16" s="80"/>
      <c r="V16"/>
      <c r="W16" s="52"/>
      <c r="X16" s="52"/>
      <c r="Y16" s="53"/>
      <c r="Z16" s="27"/>
      <c r="AA16" s="54"/>
      <c r="AB16" s="53"/>
      <c r="AC16" s="27"/>
    </row>
    <row r="17" spans="1:29">
      <c r="A17" s="25">
        <v>38</v>
      </c>
      <c r="B17" s="3" t="s">
        <v>15</v>
      </c>
      <c r="E17" s="80"/>
      <c r="F17" s="7">
        <v>29</v>
      </c>
      <c r="G17" s="80"/>
      <c r="L17" s="7">
        <v>33</v>
      </c>
      <c r="M17" s="7">
        <v>31</v>
      </c>
      <c r="N17" s="7">
        <v>33</v>
      </c>
      <c r="S17" s="80"/>
      <c r="V17"/>
      <c r="W17" s="52">
        <f>MAX(C17:U17)</f>
        <v>33</v>
      </c>
      <c r="X17" s="52">
        <f>MIN(C17:U17)</f>
        <v>29</v>
      </c>
      <c r="Y17" s="53">
        <f>AVERAGE(C17:U17)</f>
        <v>31.5</v>
      </c>
      <c r="Z17" s="27">
        <f>STDEV(C17:U17)</f>
        <v>1.9148542155126762</v>
      </c>
      <c r="AA17" s="54"/>
      <c r="AB17" s="53">
        <v>29.666666666666668</v>
      </c>
      <c r="AC17" s="27">
        <v>1.2110601416389717</v>
      </c>
    </row>
    <row r="18" spans="1:29">
      <c r="A18" s="6">
        <v>38</v>
      </c>
      <c r="B18" s="3" t="s">
        <v>16</v>
      </c>
      <c r="E18" s="80"/>
      <c r="F18" s="7">
        <v>19</v>
      </c>
      <c r="G18" s="80"/>
      <c r="L18" s="7">
        <v>22</v>
      </c>
      <c r="M18" s="7">
        <v>21</v>
      </c>
      <c r="N18" s="7">
        <v>19</v>
      </c>
      <c r="S18" s="80"/>
      <c r="V18"/>
      <c r="W18" s="52">
        <f>MAX(C18:U18)</f>
        <v>22</v>
      </c>
      <c r="X18" s="52">
        <f>MIN(C18:U18)</f>
        <v>19</v>
      </c>
      <c r="Y18" s="53">
        <f>AVERAGE(C18:U18)</f>
        <v>20.25</v>
      </c>
      <c r="Z18" s="27">
        <f>STDEV(C18:U18)</f>
        <v>1.5</v>
      </c>
      <c r="AA18" s="54"/>
      <c r="AB18" s="53">
        <v>21.666666666666668</v>
      </c>
      <c r="AC18" s="27">
        <v>1.6329931618554614</v>
      </c>
    </row>
    <row r="19" spans="1:29">
      <c r="A19" s="8"/>
      <c r="B19" s="8"/>
      <c r="C19" s="8"/>
      <c r="D19" s="8"/>
      <c r="E19" s="80"/>
      <c r="F19" s="13"/>
      <c r="G19" s="81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80"/>
      <c r="T19" s="13"/>
      <c r="U19" s="13"/>
      <c r="V19" s="13"/>
      <c r="W19" s="8"/>
      <c r="X19" s="8"/>
      <c r="Y19" s="8"/>
      <c r="Z19" s="8"/>
      <c r="AA19" s="8"/>
      <c r="AB19" s="8"/>
      <c r="AC19" s="8"/>
    </row>
    <row r="20" spans="1:29">
      <c r="A20" s="25">
        <v>39</v>
      </c>
      <c r="B20" s="3" t="s">
        <v>15</v>
      </c>
      <c r="E20" s="80"/>
      <c r="F20" s="7">
        <v>18</v>
      </c>
      <c r="G20" s="80"/>
      <c r="L20" s="7">
        <v>18</v>
      </c>
      <c r="M20" s="7">
        <v>17</v>
      </c>
      <c r="N20" s="7">
        <v>18</v>
      </c>
      <c r="S20" s="80"/>
      <c r="V20"/>
      <c r="W20" s="52">
        <f>MAX(C20:U20)</f>
        <v>18</v>
      </c>
      <c r="X20" s="52">
        <f>MIN(C20:U20)</f>
        <v>17</v>
      </c>
      <c r="Y20" s="53">
        <f>AVERAGE(C20:U20)</f>
        <v>17.75</v>
      </c>
      <c r="Z20" s="27">
        <f>STDEV(C20:U20)</f>
        <v>0.5</v>
      </c>
      <c r="AA20" s="54"/>
      <c r="AB20" s="53">
        <v>17</v>
      </c>
      <c r="AC20" s="27">
        <v>1.5491933384829668</v>
      </c>
    </row>
    <row r="21" spans="1:29">
      <c r="A21" s="25">
        <v>39</v>
      </c>
      <c r="B21" s="3" t="s">
        <v>16</v>
      </c>
      <c r="E21" s="80"/>
      <c r="F21" s="7">
        <v>10</v>
      </c>
      <c r="G21" s="80"/>
      <c r="L21" s="7">
        <v>9</v>
      </c>
      <c r="M21" s="7">
        <v>9</v>
      </c>
      <c r="N21" s="7">
        <v>10</v>
      </c>
      <c r="S21" s="80"/>
      <c r="V21"/>
      <c r="W21" s="52">
        <f>MAX(C21:U21)</f>
        <v>10</v>
      </c>
      <c r="X21" s="52">
        <f>MIN(C21:U21)</f>
        <v>9</v>
      </c>
      <c r="Y21" s="53">
        <f>AVERAGE(C21:U21)</f>
        <v>9.5</v>
      </c>
      <c r="Z21" s="27">
        <f>STDEV(C21:U21)</f>
        <v>0.57735026918962573</v>
      </c>
      <c r="AA21" s="54"/>
      <c r="AB21" s="53">
        <v>9.8333333333333339</v>
      </c>
      <c r="AC21" s="27">
        <v>0.752772652709086</v>
      </c>
    </row>
    <row r="22" spans="1:29">
      <c r="A22" s="25"/>
      <c r="B22" s="3"/>
      <c r="E22" s="80"/>
      <c r="G22" s="80"/>
      <c r="S22" s="80"/>
      <c r="V22"/>
      <c r="W22" s="52"/>
      <c r="X22" s="52"/>
      <c r="Y22" s="53"/>
      <c r="Z22" s="27"/>
      <c r="AA22" s="54"/>
      <c r="AB22" s="53"/>
      <c r="AC22" s="27"/>
    </row>
    <row r="23" spans="1:29">
      <c r="A23" s="25">
        <v>40</v>
      </c>
      <c r="B23" s="3" t="s">
        <v>15</v>
      </c>
      <c r="E23" s="80"/>
      <c r="F23" s="7">
        <v>21</v>
      </c>
      <c r="G23" s="80"/>
      <c r="L23" s="7">
        <v>25</v>
      </c>
      <c r="M23" s="7">
        <v>19</v>
      </c>
      <c r="N23" s="7">
        <v>23</v>
      </c>
      <c r="S23" s="80"/>
      <c r="V23"/>
      <c r="W23" s="52">
        <f>MAX(C23:U23)</f>
        <v>25</v>
      </c>
      <c r="X23" s="52">
        <f>MIN(C23:U23)</f>
        <v>19</v>
      </c>
      <c r="Y23" s="53">
        <f>AVERAGE(C23:U23)</f>
        <v>22</v>
      </c>
      <c r="Z23" s="27">
        <f>STDEV(C23:U23)</f>
        <v>2.5819888974716112</v>
      </c>
      <c r="AA23" s="54"/>
      <c r="AB23" s="53">
        <v>19</v>
      </c>
      <c r="AC23" s="27">
        <v>1.2649110640673518</v>
      </c>
    </row>
    <row r="24" spans="1:29">
      <c r="A24" s="25">
        <v>40</v>
      </c>
      <c r="B24" s="3" t="s">
        <v>16</v>
      </c>
      <c r="E24" s="80"/>
      <c r="F24" s="7">
        <v>13</v>
      </c>
      <c r="G24" s="80"/>
      <c r="L24" s="7">
        <v>15</v>
      </c>
      <c r="M24" s="7">
        <v>15</v>
      </c>
      <c r="N24" s="7">
        <v>15</v>
      </c>
      <c r="S24" s="80"/>
      <c r="V24"/>
      <c r="W24" s="52">
        <f>MAX(C24:U24)</f>
        <v>15</v>
      </c>
      <c r="X24" s="52">
        <f>MIN(C24:U24)</f>
        <v>13</v>
      </c>
      <c r="Y24" s="53">
        <f>AVERAGE(C24:U24)</f>
        <v>14.5</v>
      </c>
      <c r="Z24" s="27">
        <f>STDEV(C24:U24)</f>
        <v>1</v>
      </c>
      <c r="AA24" s="54"/>
      <c r="AB24" s="53">
        <v>14.333333333333334</v>
      </c>
      <c r="AC24" s="27">
        <v>1.0327955589886373</v>
      </c>
    </row>
    <row r="25" spans="1:29">
      <c r="A25" s="25"/>
      <c r="B25" s="3"/>
      <c r="E25" s="80"/>
      <c r="G25" s="80"/>
      <c r="S25" s="80"/>
      <c r="V25"/>
      <c r="W25" s="52"/>
      <c r="X25" s="52"/>
      <c r="Y25" s="53"/>
      <c r="Z25" s="27"/>
      <c r="AA25" s="54"/>
      <c r="AB25" s="53"/>
      <c r="AC25" s="27"/>
    </row>
    <row r="26" spans="1:29">
      <c r="A26" s="25">
        <v>41</v>
      </c>
      <c r="B26" s="3" t="s">
        <v>15</v>
      </c>
      <c r="E26" s="80"/>
      <c r="F26" s="7">
        <v>15</v>
      </c>
      <c r="G26" s="80"/>
      <c r="L26" s="7">
        <v>17</v>
      </c>
      <c r="M26" s="7">
        <v>16</v>
      </c>
      <c r="N26" s="7">
        <v>16</v>
      </c>
      <c r="S26" s="80"/>
      <c r="V26"/>
      <c r="W26" s="52">
        <f>MAX(C26:U26)</f>
        <v>17</v>
      </c>
      <c r="X26" s="52">
        <f>MIN(C26:U26)</f>
        <v>15</v>
      </c>
      <c r="Y26" s="53">
        <f>AVERAGE(C26:U26)</f>
        <v>16</v>
      </c>
      <c r="Z26" s="27">
        <f>STDEV(C26:U26)</f>
        <v>0.81649658092772603</v>
      </c>
      <c r="AA26" s="54"/>
      <c r="AB26" s="53">
        <v>15.833333333333334</v>
      </c>
      <c r="AC26" s="27">
        <v>0.75277265270907101</v>
      </c>
    </row>
    <row r="27" spans="1:29">
      <c r="A27" s="25">
        <v>41</v>
      </c>
      <c r="B27" s="3" t="s">
        <v>16</v>
      </c>
      <c r="E27" s="80"/>
      <c r="F27" s="7">
        <v>7</v>
      </c>
      <c r="G27" s="80"/>
      <c r="L27" s="7">
        <v>9</v>
      </c>
      <c r="M27" s="7">
        <v>8</v>
      </c>
      <c r="N27" s="7">
        <v>8</v>
      </c>
      <c r="S27" s="80"/>
      <c r="V27"/>
      <c r="W27" s="52">
        <f>MAX(C27:U27)</f>
        <v>9</v>
      </c>
      <c r="X27" s="52">
        <f>MIN(C27:U27)</f>
        <v>7</v>
      </c>
      <c r="Y27" s="53">
        <f>AVERAGE(C27:U27)</f>
        <v>8</v>
      </c>
      <c r="Z27" s="27">
        <f>STDEV(C27:U27)</f>
        <v>0.81649658092772603</v>
      </c>
      <c r="AA27" s="54"/>
      <c r="AB27" s="53">
        <v>7.833333333333333</v>
      </c>
      <c r="AC27" s="27">
        <v>0.75277265270907845</v>
      </c>
    </row>
    <row r="28" spans="1:29">
      <c r="A28" s="25"/>
      <c r="B28" s="3"/>
      <c r="E28" s="80"/>
      <c r="G28" s="80"/>
      <c r="S28" s="80"/>
      <c r="V28"/>
      <c r="W28" s="52"/>
      <c r="X28" s="52"/>
      <c r="Y28" s="53"/>
      <c r="Z28" s="27"/>
      <c r="AA28" s="54"/>
      <c r="AB28" s="53"/>
      <c r="AC28" s="27"/>
    </row>
    <row r="29" spans="1:29">
      <c r="A29" s="25">
        <v>42</v>
      </c>
      <c r="B29" s="3" t="s">
        <v>15</v>
      </c>
      <c r="E29" s="80"/>
      <c r="F29" s="7">
        <v>14</v>
      </c>
      <c r="G29" s="80"/>
      <c r="L29" s="7">
        <v>17</v>
      </c>
      <c r="M29" s="7">
        <v>16</v>
      </c>
      <c r="N29" s="7">
        <v>14</v>
      </c>
      <c r="S29" s="80"/>
      <c r="V29"/>
      <c r="W29" s="52">
        <f>MAX(C29:U29)</f>
        <v>17</v>
      </c>
      <c r="X29" s="52">
        <f>MIN(C29:U29)</f>
        <v>14</v>
      </c>
      <c r="Y29" s="53">
        <f>AVERAGE(C29:U29)</f>
        <v>15.25</v>
      </c>
      <c r="Z29" s="27">
        <f>STDEV(C29:U29)</f>
        <v>1.5</v>
      </c>
      <c r="AA29" s="54"/>
      <c r="AB29" s="53">
        <v>16.333333333333332</v>
      </c>
      <c r="AC29" s="27">
        <v>0.81649658092771671</v>
      </c>
    </row>
    <row r="30" spans="1:29">
      <c r="A30" s="25">
        <v>42</v>
      </c>
      <c r="B30" s="3" t="s">
        <v>16</v>
      </c>
      <c r="E30" s="80"/>
      <c r="F30" s="7">
        <v>8</v>
      </c>
      <c r="G30" s="80"/>
      <c r="L30" s="7">
        <v>9</v>
      </c>
      <c r="M30" s="7">
        <v>8</v>
      </c>
      <c r="N30" s="7">
        <v>10</v>
      </c>
      <c r="S30" s="80"/>
      <c r="V30"/>
      <c r="W30" s="52">
        <f>MAX(C30:U30)</f>
        <v>10</v>
      </c>
      <c r="X30" s="52">
        <f>MIN(C30:U30)</f>
        <v>8</v>
      </c>
      <c r="Y30" s="53">
        <f>AVERAGE(C30:U30)</f>
        <v>8.75</v>
      </c>
      <c r="Z30" s="27">
        <f>STDEV(C30:U30)</f>
        <v>0.9574271077563381</v>
      </c>
      <c r="AA30" s="54"/>
      <c r="AB30" s="53">
        <v>9.1666666666666661</v>
      </c>
      <c r="AC30" s="27">
        <v>1.1690451944500104</v>
      </c>
    </row>
    <row r="31" spans="1:29">
      <c r="A31" s="25"/>
      <c r="B31" s="3"/>
      <c r="E31" s="80"/>
      <c r="G31" s="80"/>
      <c r="S31" s="80"/>
      <c r="V31"/>
      <c r="W31" s="52"/>
      <c r="X31" s="52"/>
      <c r="Y31" s="53"/>
      <c r="Z31" s="27"/>
      <c r="AA31" s="54"/>
      <c r="AB31" s="53"/>
      <c r="AC31" s="27"/>
    </row>
    <row r="32" spans="1:29">
      <c r="A32" s="25">
        <v>43</v>
      </c>
      <c r="B32" s="3" t="s">
        <v>15</v>
      </c>
      <c r="E32" s="80"/>
      <c r="F32" s="7">
        <v>43</v>
      </c>
      <c r="G32" s="80"/>
      <c r="L32" s="7">
        <v>48</v>
      </c>
      <c r="M32" s="7">
        <v>47</v>
      </c>
      <c r="N32" s="7">
        <v>46</v>
      </c>
      <c r="S32" s="80"/>
      <c r="V32"/>
      <c r="W32" s="52">
        <f>MAX(C32:U32)</f>
        <v>48</v>
      </c>
      <c r="X32" s="52">
        <f>MIN(C32:U32)</f>
        <v>43</v>
      </c>
      <c r="Y32" s="53">
        <f>AVERAGE(C32:U32)</f>
        <v>46</v>
      </c>
      <c r="Z32" s="27">
        <f>STDEV(C32:U32)</f>
        <v>2.1602468994692869</v>
      </c>
      <c r="AA32" s="54"/>
      <c r="AB32" s="53">
        <v>44</v>
      </c>
      <c r="AC32" s="27">
        <v>2.8284271247461903</v>
      </c>
    </row>
    <row r="33" spans="1:29">
      <c r="A33" s="25">
        <v>43</v>
      </c>
      <c r="B33" s="3" t="s">
        <v>16</v>
      </c>
      <c r="E33" s="80"/>
      <c r="F33" s="7">
        <v>30</v>
      </c>
      <c r="G33" s="80"/>
      <c r="L33" s="7">
        <v>33</v>
      </c>
      <c r="M33" s="7">
        <v>35</v>
      </c>
      <c r="N33" s="7">
        <v>36</v>
      </c>
      <c r="S33" s="80"/>
      <c r="V33"/>
      <c r="W33" s="52">
        <f>MAX(C33:U33)</f>
        <v>36</v>
      </c>
      <c r="X33" s="52">
        <f>MIN(C33:U33)</f>
        <v>30</v>
      </c>
      <c r="Y33" s="53">
        <f>AVERAGE(C33:U33)</f>
        <v>33.5</v>
      </c>
      <c r="Z33" s="27">
        <f>STDEV(C33:U33)</f>
        <v>2.6457513110645907</v>
      </c>
      <c r="AA33" s="54"/>
      <c r="AB33" s="53">
        <v>32</v>
      </c>
      <c r="AC33" s="27">
        <v>0.89442719099991586</v>
      </c>
    </row>
    <row r="34" spans="1:29">
      <c r="A34" s="24"/>
      <c r="B34" s="9"/>
      <c r="C34" s="9"/>
      <c r="D34" s="9"/>
      <c r="E34" s="9"/>
      <c r="F34" s="9"/>
      <c r="G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32"/>
      <c r="Z34" s="33"/>
      <c r="AA34" s="33"/>
    </row>
    <row r="35" spans="1:29">
      <c r="A35" s="24"/>
      <c r="B35" s="9"/>
      <c r="C35" s="9"/>
      <c r="D35" s="9"/>
      <c r="E35" s="9"/>
      <c r="F35" s="9"/>
      <c r="G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32"/>
      <c r="Z35" s="33"/>
      <c r="AA35" s="33"/>
    </row>
    <row r="36" spans="1:29">
      <c r="A36" s="9"/>
      <c r="B36" s="9"/>
      <c r="C36" s="9"/>
      <c r="D36" s="9"/>
      <c r="E36" s="9"/>
      <c r="F36" s="9"/>
      <c r="G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32"/>
      <c r="Z36" s="33"/>
      <c r="AA36" s="33"/>
    </row>
    <row r="37" spans="1:29">
      <c r="A37" s="24"/>
      <c r="B37" s="9"/>
      <c r="C37" s="9"/>
      <c r="D37" s="9"/>
      <c r="E37" s="9"/>
      <c r="F37" s="9"/>
      <c r="G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32"/>
      <c r="Z37" s="33"/>
      <c r="AA37" s="33"/>
    </row>
    <row r="38" spans="1:29">
      <c r="A38" s="24"/>
      <c r="B38" s="9"/>
      <c r="C38" s="9"/>
      <c r="D38" s="9"/>
      <c r="E38" s="9"/>
      <c r="F38" s="9"/>
      <c r="G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32"/>
      <c r="Z38" s="33"/>
      <c r="AA38" s="33"/>
    </row>
    <row r="39" spans="1:2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32"/>
      <c r="Z39" s="33"/>
      <c r="AA39" s="33"/>
    </row>
    <row r="40" spans="1:29">
      <c r="A40" s="2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32"/>
      <c r="Z40" s="33"/>
      <c r="AA40" s="33"/>
    </row>
    <row r="41" spans="1:29">
      <c r="A41" s="24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32"/>
      <c r="Z41" s="33"/>
      <c r="AA41" s="33"/>
    </row>
    <row r="42" spans="1:29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32"/>
      <c r="Z42" s="9"/>
      <c r="AA42" s="9"/>
    </row>
    <row r="43" spans="1:29">
      <c r="A43" s="24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32"/>
      <c r="Z43" s="33"/>
      <c r="AA43" s="33"/>
    </row>
    <row r="44" spans="1:29">
      <c r="A44" s="24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32"/>
      <c r="Z44" s="33"/>
      <c r="AA44" s="33"/>
    </row>
    <row r="45" spans="1:29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9">
      <c r="A46" s="2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32"/>
      <c r="Z46" s="33"/>
      <c r="AA46" s="33"/>
    </row>
    <row r="47" spans="1:29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9">
      <c r="A48" s="24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32"/>
      <c r="Z48" s="33"/>
      <c r="AA48" s="33"/>
    </row>
    <row r="49" spans="1:27">
      <c r="A49" s="24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32"/>
      <c r="Z49" s="33"/>
      <c r="AA49" s="33"/>
    </row>
    <row r="50" spans="1:27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7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 t="s">
        <v>1</v>
      </c>
      <c r="Y51" s="8"/>
    </row>
    <row r="52" spans="1:27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7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70" spans="1:27">
      <c r="A70" s="24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32"/>
      <c r="Z70" s="33"/>
      <c r="AA70" s="33"/>
    </row>
    <row r="71" spans="1:27">
      <c r="A71" s="24"/>
      <c r="B71" s="6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32"/>
      <c r="Z71" s="33"/>
      <c r="AA71" s="33"/>
    </row>
    <row r="72" spans="1:27">
      <c r="A72" s="24"/>
      <c r="B72" s="25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9"/>
      <c r="X72" s="9"/>
      <c r="Y72" s="32"/>
      <c r="Z72" s="33"/>
      <c r="AA72" s="33"/>
    </row>
    <row r="73" spans="1:27">
      <c r="A73" s="24"/>
      <c r="B73" s="25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9"/>
      <c r="X73" s="9"/>
      <c r="Y73" s="32"/>
      <c r="Z73" s="33"/>
      <c r="AA73" s="33"/>
    </row>
    <row r="74" spans="1:27">
      <c r="A74" s="24"/>
      <c r="B74" s="25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9"/>
      <c r="X74" s="9"/>
      <c r="Y74" s="32"/>
      <c r="Z74" s="33"/>
      <c r="AA74" s="33"/>
    </row>
    <row r="75" spans="1:27">
      <c r="A75" s="24"/>
      <c r="B75" s="25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9"/>
      <c r="X75" s="9"/>
      <c r="Y75" s="32"/>
      <c r="Z75" s="33"/>
      <c r="AA75" s="33"/>
    </row>
    <row r="76" spans="1:27">
      <c r="A76" s="24"/>
      <c r="B76" s="25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9"/>
      <c r="X76" s="9"/>
      <c r="Y76" s="32"/>
      <c r="Z76" s="33"/>
      <c r="AA76" s="33"/>
    </row>
    <row r="77" spans="1:27">
      <c r="A77" s="24"/>
      <c r="B77" s="43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9"/>
      <c r="X77" s="9"/>
      <c r="Y77" s="32"/>
      <c r="Z77" s="33"/>
      <c r="AA77" s="33"/>
    </row>
    <row r="78" spans="1:27">
      <c r="A78" s="24"/>
      <c r="B78" s="43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9"/>
      <c r="X78" s="9"/>
      <c r="Y78" s="32"/>
      <c r="Z78" s="33"/>
      <c r="AA78" s="33"/>
    </row>
    <row r="79" spans="1:27">
      <c r="A79" s="24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32"/>
      <c r="Z79" s="33"/>
      <c r="AA79" s="33"/>
    </row>
    <row r="80" spans="1:27">
      <c r="A80" s="24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32"/>
      <c r="Z80" s="33"/>
      <c r="AA80" s="33"/>
    </row>
    <row r="81" spans="1:27">
      <c r="A81" s="24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32"/>
      <c r="Z81" s="33"/>
      <c r="AA81" s="33"/>
    </row>
    <row r="98" spans="1:27">
      <c r="A98" s="23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32"/>
      <c r="Z98" s="9"/>
      <c r="AA98" s="9"/>
    </row>
    <row r="99" spans="1:27">
      <c r="A99" s="9"/>
      <c r="B99" s="6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32"/>
      <c r="Z99" s="9"/>
      <c r="AA99" s="9"/>
    </row>
    <row r="100" spans="1:27">
      <c r="A100" s="9"/>
      <c r="B100" s="25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9"/>
      <c r="X100" s="9"/>
      <c r="Y100" s="32"/>
      <c r="Z100" s="9"/>
      <c r="AA100" s="9"/>
    </row>
    <row r="101" spans="1:27">
      <c r="A101" s="9"/>
      <c r="B101" s="25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9"/>
      <c r="X101" s="9"/>
      <c r="Y101" s="32"/>
      <c r="Z101" s="9"/>
      <c r="AA101" s="9"/>
    </row>
    <row r="102" spans="1:27">
      <c r="A102" s="9"/>
      <c r="B102" s="25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9"/>
      <c r="X102" s="9"/>
      <c r="Y102" s="32"/>
      <c r="Z102" s="9"/>
      <c r="AA102" s="9"/>
    </row>
    <row r="103" spans="1:27">
      <c r="A103" s="9"/>
      <c r="B103" s="25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9"/>
      <c r="X103" s="9"/>
      <c r="Y103" s="32"/>
      <c r="Z103" s="9"/>
      <c r="AA103" s="9"/>
    </row>
    <row r="104" spans="1:27">
      <c r="A104" s="9"/>
      <c r="B104" s="25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9"/>
      <c r="X104" s="9"/>
      <c r="Y104" s="32"/>
      <c r="Z104" s="9"/>
      <c r="AA104" s="9"/>
    </row>
    <row r="105" spans="1:27">
      <c r="A105" s="9"/>
      <c r="B105" s="43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9"/>
      <c r="X105" s="9"/>
      <c r="Y105" s="32"/>
      <c r="Z105" s="9"/>
      <c r="AA105" s="9"/>
    </row>
    <row r="106" spans="1:27">
      <c r="A106" s="9"/>
      <c r="B106" s="43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9"/>
      <c r="X106" s="9"/>
      <c r="Y106" s="32"/>
      <c r="Z106" s="9"/>
      <c r="AA106" s="9"/>
    </row>
    <row r="107" spans="1:27">
      <c r="A107" s="9"/>
      <c r="B107" s="9"/>
      <c r="C107" s="1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32"/>
      <c r="Z107" s="9"/>
      <c r="AA107" s="9"/>
    </row>
    <row r="108" spans="1:27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32"/>
      <c r="Z108" s="9"/>
      <c r="AA108" s="9"/>
    </row>
    <row r="109" spans="1:27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32"/>
      <c r="Z109" s="9"/>
      <c r="AA109" s="9"/>
    </row>
    <row r="110" spans="1:27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32"/>
      <c r="Z110" s="9"/>
      <c r="AA110" s="9"/>
    </row>
    <row r="111" spans="1:27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32"/>
      <c r="Z111" s="9"/>
      <c r="AA111" s="9"/>
    </row>
    <row r="112" spans="1:27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32"/>
      <c r="Z112" s="9"/>
      <c r="AA112" s="9"/>
    </row>
    <row r="113" spans="1:27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7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7">
      <c r="A115" s="24"/>
      <c r="B115" s="9"/>
      <c r="V115" s="13"/>
      <c r="W115" s="9"/>
      <c r="X115" s="9"/>
      <c r="Y115" s="32"/>
      <c r="Z115" s="33"/>
      <c r="AA115" s="33"/>
    </row>
    <row r="116" spans="1:27">
      <c r="A116" s="24"/>
      <c r="B116" s="9"/>
      <c r="V116" s="13"/>
      <c r="W116" s="9"/>
      <c r="X116" s="9"/>
      <c r="Y116" s="32"/>
      <c r="Z116" s="33"/>
      <c r="AA116" s="33"/>
    </row>
    <row r="117" spans="1:27">
      <c r="A117" s="24"/>
      <c r="B117" s="9"/>
      <c r="V117" s="13"/>
      <c r="W117" s="9"/>
      <c r="X117" s="9"/>
      <c r="Y117" s="32"/>
      <c r="Z117" s="33"/>
      <c r="AA117" s="33"/>
    </row>
    <row r="118" spans="1:27">
      <c r="A118" s="24"/>
      <c r="B118" s="9"/>
      <c r="V118" s="13"/>
      <c r="W118" s="9"/>
      <c r="X118" s="9"/>
      <c r="Y118" s="32"/>
      <c r="Z118" s="33"/>
      <c r="AA118" s="33"/>
    </row>
    <row r="119" spans="1:27">
      <c r="A119" s="24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32"/>
      <c r="Z119" s="33"/>
      <c r="AA119" s="33"/>
    </row>
    <row r="120" spans="1:27">
      <c r="A120" s="24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32"/>
      <c r="Z120" s="33"/>
      <c r="AA120" s="33"/>
    </row>
    <row r="121" spans="1:27">
      <c r="A121" s="24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32"/>
      <c r="Z121" s="33"/>
      <c r="AA121" s="33"/>
    </row>
    <row r="122" spans="1:27">
      <c r="A122" s="24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32"/>
      <c r="Z122" s="33"/>
      <c r="AA122" s="33"/>
    </row>
    <row r="123" spans="1:27">
      <c r="A123" s="24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32"/>
      <c r="Z123" s="33"/>
      <c r="AA123" s="33"/>
    </row>
    <row r="124" spans="1:27">
      <c r="A124" s="2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32"/>
      <c r="Z124" s="33"/>
      <c r="AA124" s="33"/>
    </row>
    <row r="125" spans="1:27">
      <c r="A125" s="24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32"/>
      <c r="Z125" s="33"/>
      <c r="AA125" s="33"/>
    </row>
    <row r="126" spans="1:27">
      <c r="A126" s="24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32"/>
      <c r="Z126" s="33"/>
      <c r="AA126" s="33"/>
    </row>
    <row r="127" spans="1:27">
      <c r="A127" s="24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32"/>
      <c r="Z127" s="33"/>
      <c r="AA127" s="33"/>
    </row>
    <row r="128" spans="1:27">
      <c r="A128" s="24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32"/>
      <c r="Z128" s="33"/>
      <c r="AA128" s="33"/>
    </row>
    <row r="129" spans="1:27">
      <c r="A129" s="24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32"/>
      <c r="Z129" s="33"/>
      <c r="AA129" s="33"/>
    </row>
    <row r="130" spans="1:27">
      <c r="A130" s="24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32"/>
      <c r="Z130" s="33"/>
      <c r="AA130" s="33"/>
    </row>
    <row r="131" spans="1:27">
      <c r="A131" s="24"/>
      <c r="B131" s="9"/>
      <c r="V131" s="13"/>
      <c r="W131" s="9"/>
      <c r="X131" s="9"/>
      <c r="Y131" s="32"/>
      <c r="Z131" s="33"/>
      <c r="AA131" s="33"/>
    </row>
    <row r="132" spans="1:27">
      <c r="A132" s="24"/>
      <c r="B132" s="9"/>
      <c r="V132" s="13"/>
      <c r="W132" s="9"/>
      <c r="X132" s="9"/>
      <c r="Y132" s="32"/>
      <c r="Z132" s="33"/>
      <c r="AA132" s="33"/>
    </row>
    <row r="133" spans="1:27">
      <c r="A133" s="24"/>
      <c r="B133" s="9"/>
      <c r="V133" s="13"/>
      <c r="W133" s="9"/>
      <c r="X133" s="9"/>
      <c r="Y133" s="32"/>
      <c r="Z133" s="33"/>
      <c r="AA133" s="33"/>
    </row>
    <row r="134" spans="1:27">
      <c r="A134" s="24"/>
      <c r="B134" s="9"/>
      <c r="V134" s="13"/>
      <c r="W134" s="9"/>
      <c r="X134" s="9"/>
      <c r="Y134" s="32"/>
      <c r="Z134" s="33"/>
      <c r="AA134" s="33"/>
    </row>
    <row r="135" spans="1:27">
      <c r="A135" s="24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32"/>
      <c r="Z135" s="33"/>
      <c r="AA135" s="33"/>
    </row>
    <row r="136" spans="1:27">
      <c r="A136" s="24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32"/>
      <c r="Z136" s="33"/>
      <c r="AA136" s="33"/>
    </row>
    <row r="137" spans="1:27">
      <c r="A137" s="24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32"/>
      <c r="Z137" s="33"/>
      <c r="AA137" s="33"/>
    </row>
    <row r="138" spans="1:27">
      <c r="A138" s="24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32"/>
      <c r="Z138" s="33"/>
      <c r="AA138" s="33"/>
    </row>
    <row r="139" spans="1:27">
      <c r="A139" s="24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32"/>
      <c r="Z139" s="33"/>
      <c r="AA139" s="33"/>
    </row>
    <row r="140" spans="1:27">
      <c r="A140" s="24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32"/>
      <c r="Z140" s="33"/>
      <c r="AA140" s="33"/>
    </row>
    <row r="141" spans="1:27">
      <c r="A141" s="2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32"/>
      <c r="Z141" s="33"/>
      <c r="AA141" s="33"/>
    </row>
    <row r="142" spans="1:27">
      <c r="A142" s="24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32"/>
      <c r="Z142" s="33"/>
      <c r="AA142" s="33"/>
    </row>
    <row r="143" spans="1:27">
      <c r="A143" s="24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32"/>
      <c r="Z143" s="33"/>
      <c r="AA143" s="33"/>
    </row>
    <row r="144" spans="1:27">
      <c r="A144" s="24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32"/>
      <c r="Z144" s="33"/>
      <c r="AA144" s="33"/>
    </row>
    <row r="145" spans="1:27">
      <c r="A145" s="24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32"/>
      <c r="Z145" s="33"/>
      <c r="AA145" s="33"/>
    </row>
    <row r="146" spans="1:27">
      <c r="A146" s="24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32"/>
      <c r="Z146" s="33"/>
      <c r="AA146" s="33"/>
    </row>
    <row r="147" spans="1:27">
      <c r="A147" s="9"/>
      <c r="B147" s="9"/>
      <c r="V147" s="13"/>
      <c r="W147" s="8"/>
      <c r="X147" s="8"/>
      <c r="Y147" s="8"/>
      <c r="Z147" s="8"/>
      <c r="AA147" s="8"/>
    </row>
    <row r="148" spans="1:27">
      <c r="A148" s="9"/>
      <c r="B148" s="9"/>
      <c r="V148" s="13"/>
      <c r="W148" s="8"/>
      <c r="X148" s="8"/>
      <c r="Y148" s="8"/>
      <c r="Z148" s="8"/>
      <c r="AA148" s="8"/>
    </row>
    <row r="149" spans="1:27">
      <c r="A149" s="9"/>
      <c r="B149" s="9"/>
      <c r="V149" s="13"/>
      <c r="W149" s="8"/>
      <c r="X149" s="8"/>
      <c r="Y149" s="8"/>
      <c r="Z149" s="8"/>
      <c r="AA149" s="8"/>
    </row>
    <row r="150" spans="1:27">
      <c r="A150" s="8"/>
      <c r="B150" s="8"/>
      <c r="C150" s="8"/>
      <c r="D150" s="8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8"/>
      <c r="X150" s="8"/>
      <c r="Y150" s="8"/>
      <c r="Z150" s="8"/>
      <c r="AA150" s="8"/>
    </row>
    <row r="151" spans="1:27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32"/>
      <c r="Z151" s="9"/>
      <c r="AA151" s="9"/>
    </row>
    <row r="152" spans="1:27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32"/>
      <c r="Z152" s="9"/>
      <c r="AA152" s="9"/>
    </row>
    <row r="153" spans="1:27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32"/>
      <c r="Z153" s="9"/>
      <c r="AA153" s="9"/>
    </row>
    <row r="154" spans="1:27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32"/>
      <c r="Z154" s="9"/>
      <c r="AA154" s="9"/>
    </row>
    <row r="155" spans="1:27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32"/>
      <c r="Z155" s="9"/>
      <c r="AA155" s="9"/>
    </row>
    <row r="156" spans="1:27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32"/>
      <c r="Z156" s="9"/>
      <c r="AA156" s="9"/>
    </row>
    <row r="157" spans="1:2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32"/>
      <c r="Z157" s="9"/>
      <c r="AA157" s="9"/>
    </row>
    <row r="158" spans="1:27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32"/>
      <c r="Z158" s="9"/>
      <c r="AA158" s="9"/>
    </row>
    <row r="159" spans="1:27">
      <c r="A159" s="24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32"/>
      <c r="Z159" s="33"/>
      <c r="AA159" s="33"/>
    </row>
    <row r="160" spans="1:27">
      <c r="A160" s="24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32"/>
      <c r="Z160" s="33"/>
      <c r="AA160" s="33"/>
    </row>
    <row r="161" spans="1:27">
      <c r="A161" s="9"/>
      <c r="B161" s="9"/>
      <c r="C161" s="1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32"/>
      <c r="Z161" s="9"/>
      <c r="AA161" s="9"/>
    </row>
    <row r="162" spans="1:27">
      <c r="A162" s="24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32"/>
      <c r="Z162" s="33"/>
      <c r="AA162" s="33"/>
    </row>
    <row r="163" spans="1:27">
      <c r="A163" s="24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32"/>
      <c r="Z163" s="33"/>
      <c r="AA163" s="33"/>
    </row>
    <row r="164" spans="1:27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32"/>
      <c r="Z164" s="9"/>
      <c r="AA164" s="9"/>
    </row>
    <row r="165" spans="1:27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32"/>
      <c r="Z165" s="33"/>
      <c r="AA165" s="33"/>
    </row>
    <row r="166" spans="1:27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32"/>
      <c r="Z166" s="33"/>
      <c r="AA166" s="33"/>
    </row>
    <row r="167" spans="1:2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32"/>
      <c r="Z167" s="9"/>
      <c r="AA167" s="9"/>
    </row>
    <row r="168" spans="1:27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32"/>
      <c r="Z168" s="33"/>
      <c r="AA168" s="33"/>
    </row>
    <row r="169" spans="1:27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32"/>
      <c r="Z169" s="33"/>
      <c r="AA169" s="33"/>
    </row>
    <row r="170" spans="1:27">
      <c r="A170" s="23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32"/>
      <c r="Z170" s="9"/>
      <c r="AA170" s="9"/>
    </row>
    <row r="171" spans="1:27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32"/>
      <c r="Z171" s="9"/>
      <c r="AA171" s="9"/>
    </row>
    <row r="172" spans="1:27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32"/>
      <c r="Z172" s="9"/>
      <c r="AA172" s="9"/>
    </row>
    <row r="173" spans="1:27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32"/>
      <c r="Z173" s="9"/>
      <c r="AA173" s="9"/>
    </row>
  </sheetData>
  <mergeCells count="4">
    <mergeCell ref="A1:Z1"/>
    <mergeCell ref="A2:Z2"/>
    <mergeCell ref="A4:Z4"/>
    <mergeCell ref="AB5:AC5"/>
  </mergeCells>
  <phoneticPr fontId="0" type="noConversion"/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E182"/>
  <sheetViews>
    <sheetView zoomScaleNormal="100" workbookViewId="0">
      <pane ySplit="6" topLeftCell="A7" activePane="bottomLeft" state="frozen"/>
      <selection sqref="A1:Z1"/>
      <selection pane="bottomLeft" sqref="A1:Z1"/>
    </sheetView>
  </sheetViews>
  <sheetFormatPr defaultColWidth="8.7109375" defaultRowHeight="12.75"/>
  <cols>
    <col min="1" max="1" width="11.85546875" style="87" customWidth="1"/>
    <col min="2" max="2" width="6.140625" style="87" customWidth="1"/>
    <col min="3" max="3" width="5.7109375" style="87" hidden="1" customWidth="1"/>
    <col min="4" max="4" width="5.28515625" style="87" hidden="1" customWidth="1"/>
    <col min="5" max="7" width="5.28515625" style="87" customWidth="1"/>
    <col min="8" max="11" width="5.28515625" style="87" hidden="1" customWidth="1"/>
    <col min="12" max="14" width="5.28515625" style="87" customWidth="1"/>
    <col min="15" max="18" width="5.28515625" style="87" hidden="1" customWidth="1"/>
    <col min="19" max="19" width="5.28515625" style="87" customWidth="1"/>
    <col min="20" max="21" width="5.28515625" style="87" hidden="1" customWidth="1"/>
    <col min="22" max="22" width="0.85546875" style="87" customWidth="1"/>
    <col min="23" max="23" width="4.85546875" style="87" customWidth="1"/>
    <col min="24" max="24" width="3.7109375" style="87" customWidth="1"/>
    <col min="25" max="25" width="7.5703125" style="87" customWidth="1"/>
    <col min="26" max="26" width="6.7109375" style="87" customWidth="1"/>
    <col min="27" max="27" width="0.28515625" style="87" customWidth="1"/>
    <col min="28" max="28" width="6.5703125" style="55" customWidth="1"/>
    <col min="29" max="29" width="6" customWidth="1"/>
    <col min="30" max="30" width="5.140625" bestFit="1" customWidth="1"/>
    <col min="31" max="31" width="3.7109375" style="87" customWidth="1"/>
  </cols>
  <sheetData>
    <row r="1" spans="1:31" ht="15.7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31" ht="15.75">
      <c r="A2" s="96" t="s">
        <v>67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31" ht="15.75">
      <c r="A3" s="88" t="s">
        <v>1</v>
      </c>
      <c r="B3" s="8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31">
      <c r="A4" s="97" t="s">
        <v>14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31" ht="62.25" hidden="1">
      <c r="A5" s="9"/>
      <c r="B5" s="9"/>
      <c r="C5" s="66" t="s">
        <v>55</v>
      </c>
      <c r="D5" s="66" t="s">
        <v>37</v>
      </c>
      <c r="E5" s="66" t="s">
        <v>44</v>
      </c>
      <c r="F5" s="66" t="s">
        <v>48</v>
      </c>
      <c r="G5" s="66" t="s">
        <v>36</v>
      </c>
      <c r="H5" s="66" t="s">
        <v>35</v>
      </c>
      <c r="I5" s="66" t="s">
        <v>56</v>
      </c>
      <c r="J5" s="66" t="s">
        <v>40</v>
      </c>
      <c r="K5" s="66"/>
      <c r="L5" s="66" t="s">
        <v>47</v>
      </c>
      <c r="M5" s="66" t="s">
        <v>38</v>
      </c>
      <c r="N5" s="66" t="s">
        <v>34</v>
      </c>
      <c r="O5" s="66" t="s">
        <v>45</v>
      </c>
      <c r="P5" s="66" t="s">
        <v>46</v>
      </c>
      <c r="Q5" s="66" t="s">
        <v>65</v>
      </c>
      <c r="R5" s="66" t="s">
        <v>57</v>
      </c>
      <c r="S5" s="66" t="s">
        <v>66</v>
      </c>
      <c r="T5" s="66"/>
      <c r="U5" s="66"/>
      <c r="V5" s="9"/>
      <c r="W5" s="9"/>
      <c r="X5" s="9"/>
      <c r="Y5" s="9"/>
      <c r="AC5" s="57" t="s">
        <v>31</v>
      </c>
    </row>
    <row r="6" spans="1:31">
      <c r="A6" s="89" t="s">
        <v>9</v>
      </c>
      <c r="B6" s="89"/>
      <c r="C6" s="90">
        <v>4</v>
      </c>
      <c r="D6" s="90">
        <v>7</v>
      </c>
      <c r="E6" s="90">
        <v>10</v>
      </c>
      <c r="F6" s="90">
        <v>11</v>
      </c>
      <c r="G6" s="90">
        <v>16</v>
      </c>
      <c r="H6" s="90">
        <v>22</v>
      </c>
      <c r="I6" s="90">
        <v>25</v>
      </c>
      <c r="J6" s="90">
        <v>27</v>
      </c>
      <c r="K6" s="90">
        <v>28</v>
      </c>
      <c r="L6" s="90">
        <v>29</v>
      </c>
      <c r="M6" s="90">
        <v>30</v>
      </c>
      <c r="N6" s="90">
        <v>34</v>
      </c>
      <c r="O6" s="90">
        <v>35</v>
      </c>
      <c r="P6" s="90">
        <v>36</v>
      </c>
      <c r="Q6" s="90">
        <v>37</v>
      </c>
      <c r="R6" s="90">
        <v>38</v>
      </c>
      <c r="S6" s="90">
        <v>39</v>
      </c>
      <c r="T6" s="90">
        <v>40</v>
      </c>
      <c r="U6" s="90">
        <v>41</v>
      </c>
      <c r="V6" s="13"/>
      <c r="W6" s="89" t="s">
        <v>4</v>
      </c>
      <c r="X6" s="89" t="s">
        <v>5</v>
      </c>
      <c r="Y6" s="89" t="s">
        <v>6</v>
      </c>
      <c r="Z6" s="89" t="s">
        <v>7</v>
      </c>
      <c r="AA6" s="89"/>
      <c r="AB6" s="56" t="s">
        <v>32</v>
      </c>
      <c r="AC6" s="57" t="s">
        <v>26</v>
      </c>
      <c r="AD6" s="56" t="s">
        <v>42</v>
      </c>
      <c r="AE6" s="56" t="s">
        <v>77</v>
      </c>
    </row>
    <row r="7" spans="1:31">
      <c r="A7" s="89"/>
      <c r="B7" s="89"/>
      <c r="C7" s="89"/>
      <c r="D7" s="89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89"/>
      <c r="X7" s="89"/>
      <c r="Y7" s="89"/>
      <c r="Z7" s="89"/>
      <c r="AA7" s="89"/>
      <c r="AB7" s="56"/>
      <c r="AC7" s="57"/>
      <c r="AD7" s="56"/>
    </row>
    <row r="8" spans="1:31">
      <c r="A8" s="25">
        <v>5</v>
      </c>
      <c r="B8" s="3" t="s">
        <v>15</v>
      </c>
      <c r="E8" s="80"/>
      <c r="F8" s="87">
        <v>16</v>
      </c>
      <c r="G8" s="80"/>
      <c r="L8" s="87">
        <v>13</v>
      </c>
      <c r="M8" s="87">
        <v>14</v>
      </c>
      <c r="N8" s="87">
        <v>15</v>
      </c>
      <c r="S8" s="80"/>
      <c r="V8"/>
      <c r="W8" s="52">
        <f>MAX(C8:U8)</f>
        <v>16</v>
      </c>
      <c r="X8" s="52">
        <f>MIN(C8:U8)</f>
        <v>13</v>
      </c>
      <c r="Y8" s="53">
        <f>AVERAGE(C8:U8)</f>
        <v>14.5</v>
      </c>
      <c r="Z8" s="27">
        <f>STDEV(C8:U8)</f>
        <v>1.2909944487358056</v>
      </c>
      <c r="AA8" s="54"/>
      <c r="AB8" s="87" t="s">
        <v>80</v>
      </c>
      <c r="AC8" s="87">
        <v>14.1</v>
      </c>
      <c r="AD8" s="87">
        <v>1.01</v>
      </c>
      <c r="AE8" s="87">
        <v>30</v>
      </c>
    </row>
    <row r="9" spans="1:31">
      <c r="A9" s="90">
        <v>5</v>
      </c>
      <c r="B9" s="3" t="s">
        <v>16</v>
      </c>
      <c r="E9" s="80"/>
      <c r="F9" s="87">
        <v>8</v>
      </c>
      <c r="G9" s="80"/>
      <c r="L9" s="87">
        <v>7</v>
      </c>
      <c r="M9" s="87">
        <v>9</v>
      </c>
      <c r="N9" s="87">
        <v>9</v>
      </c>
      <c r="S9" s="80"/>
      <c r="V9"/>
      <c r="W9" s="52">
        <f>MAX(C9:U9)</f>
        <v>9</v>
      </c>
      <c r="X9" s="52">
        <f>MIN(C9:U9)</f>
        <v>7</v>
      </c>
      <c r="Y9" s="53">
        <f>AVERAGE(C9:U9)</f>
        <v>8.25</v>
      </c>
      <c r="Z9" s="27">
        <f>STDEV(C9:U9)</f>
        <v>0.9574271077563381</v>
      </c>
      <c r="AA9" s="54"/>
      <c r="AB9" s="87"/>
      <c r="AC9" s="87">
        <v>7.8</v>
      </c>
      <c r="AD9" s="87">
        <v>1.21</v>
      </c>
    </row>
    <row r="10" spans="1:31">
      <c r="A10" s="90"/>
      <c r="B10" s="3"/>
      <c r="E10" s="80"/>
      <c r="G10" s="80"/>
      <c r="S10" s="80"/>
      <c r="V10"/>
      <c r="W10" s="52"/>
      <c r="X10" s="52"/>
      <c r="Y10" s="53"/>
      <c r="Z10" s="27"/>
      <c r="AA10" s="54"/>
      <c r="AB10" s="87"/>
      <c r="AC10" s="87"/>
      <c r="AD10" s="87"/>
    </row>
    <row r="11" spans="1:31">
      <c r="A11" s="25" t="s">
        <v>88</v>
      </c>
      <c r="B11" s="3" t="s">
        <v>15</v>
      </c>
      <c r="E11" s="80"/>
      <c r="F11" s="87">
        <v>16</v>
      </c>
      <c r="G11" s="80"/>
      <c r="L11" s="87">
        <v>12</v>
      </c>
      <c r="M11" s="87">
        <v>15</v>
      </c>
      <c r="N11" s="87">
        <v>14</v>
      </c>
      <c r="S11" s="80"/>
      <c r="V11"/>
      <c r="W11" s="52">
        <f>MAX(C11:U11)</f>
        <v>16</v>
      </c>
      <c r="X11" s="52">
        <f>MIN(C11:U11)</f>
        <v>12</v>
      </c>
      <c r="Y11" s="53">
        <f>AVERAGE(C11:U11)</f>
        <v>14.25</v>
      </c>
      <c r="Z11" s="27">
        <f>STDEV(C11:U11)</f>
        <v>1.707825127659933</v>
      </c>
      <c r="AA11" s="54"/>
      <c r="AB11" s="87"/>
      <c r="AC11" s="87"/>
      <c r="AD11" s="87"/>
    </row>
    <row r="12" spans="1:31">
      <c r="A12" s="25" t="s">
        <v>88</v>
      </c>
      <c r="B12" s="3" t="s">
        <v>16</v>
      </c>
      <c r="E12" s="80"/>
      <c r="F12" s="87">
        <v>8</v>
      </c>
      <c r="G12" s="80"/>
      <c r="L12" s="87">
        <v>8</v>
      </c>
      <c r="M12" s="87">
        <v>9</v>
      </c>
      <c r="N12" s="87">
        <v>10</v>
      </c>
      <c r="S12" s="80"/>
      <c r="V12"/>
      <c r="W12" s="52">
        <f>MAX(C12:U12)</f>
        <v>10</v>
      </c>
      <c r="X12" s="52">
        <f>MIN(C12:U12)</f>
        <v>8</v>
      </c>
      <c r="Y12" s="53">
        <f>AVERAGE(C12:U12)</f>
        <v>8.75</v>
      </c>
      <c r="Z12" s="27">
        <f>STDEV(C12:U12)</f>
        <v>0.9574271077563381</v>
      </c>
      <c r="AA12" s="54"/>
      <c r="AB12" s="87"/>
      <c r="AC12" s="87"/>
      <c r="AD12" s="87"/>
    </row>
    <row r="13" spans="1:31">
      <c r="A13" s="90"/>
      <c r="B13" s="3"/>
      <c r="E13" s="80"/>
      <c r="G13" s="80"/>
      <c r="S13" s="80"/>
      <c r="V13"/>
      <c r="W13" s="52"/>
      <c r="X13" s="52"/>
      <c r="Y13" s="53"/>
      <c r="Z13" s="27"/>
      <c r="AA13" s="54"/>
      <c r="AB13" s="87"/>
      <c r="AC13" s="87"/>
      <c r="AD13" s="87"/>
    </row>
    <row r="14" spans="1:31">
      <c r="A14" s="25">
        <v>6</v>
      </c>
      <c r="B14" s="3" t="s">
        <v>15</v>
      </c>
      <c r="E14" s="80"/>
      <c r="F14" s="87">
        <v>15</v>
      </c>
      <c r="G14" s="80"/>
      <c r="L14" s="87">
        <v>14</v>
      </c>
      <c r="M14" s="87">
        <v>13</v>
      </c>
      <c r="N14" s="87">
        <v>13</v>
      </c>
      <c r="S14" s="80"/>
      <c r="V14"/>
      <c r="W14" s="52">
        <f>MAX(C14:U14)</f>
        <v>15</v>
      </c>
      <c r="X14" s="52">
        <f>MIN(C14:U14)</f>
        <v>13</v>
      </c>
      <c r="Y14" s="53">
        <f>AVERAGE(C14:U14)</f>
        <v>13.75</v>
      </c>
      <c r="Z14" s="27">
        <f>STDEV(C14:U14)</f>
        <v>0.9574271077563381</v>
      </c>
      <c r="AA14" s="54"/>
      <c r="AB14" s="60" t="s">
        <v>59</v>
      </c>
      <c r="AC14" s="60">
        <v>14.5</v>
      </c>
      <c r="AD14" s="60">
        <v>1.53</v>
      </c>
      <c r="AE14" s="87">
        <v>30</v>
      </c>
    </row>
    <row r="15" spans="1:31">
      <c r="A15" s="90">
        <v>6</v>
      </c>
      <c r="B15" s="3" t="s">
        <v>16</v>
      </c>
      <c r="E15" s="80"/>
      <c r="F15" s="87">
        <v>6</v>
      </c>
      <c r="G15" s="80"/>
      <c r="L15" s="87">
        <v>7</v>
      </c>
      <c r="M15" s="87">
        <v>9</v>
      </c>
      <c r="N15" s="87">
        <v>9</v>
      </c>
      <c r="S15" s="80"/>
      <c r="V15"/>
      <c r="W15" s="52">
        <f>MAX(C15:U15)</f>
        <v>9</v>
      </c>
      <c r="X15" s="52">
        <f>MIN(C15:U15)</f>
        <v>6</v>
      </c>
      <c r="Y15" s="53">
        <f>AVERAGE(C15:U15)</f>
        <v>7.75</v>
      </c>
      <c r="Z15" s="27">
        <f>STDEV(C15:U15)</f>
        <v>1.5</v>
      </c>
      <c r="AA15" s="54"/>
      <c r="AB15" s="60"/>
      <c r="AC15" s="87">
        <v>8.1</v>
      </c>
      <c r="AD15" s="87">
        <v>1.01</v>
      </c>
    </row>
    <row r="16" spans="1:31">
      <c r="A16" s="90"/>
      <c r="B16" s="3"/>
      <c r="E16" s="80"/>
      <c r="G16" s="80"/>
      <c r="S16" s="80"/>
      <c r="V16"/>
      <c r="W16" s="52"/>
      <c r="X16" s="52"/>
      <c r="Y16" s="53"/>
      <c r="Z16" s="27"/>
      <c r="AA16" s="54"/>
      <c r="AB16" s="60"/>
      <c r="AC16" s="87"/>
      <c r="AD16" s="87"/>
    </row>
    <row r="17" spans="1:31">
      <c r="A17" s="25" t="s">
        <v>89</v>
      </c>
      <c r="B17" s="3" t="s">
        <v>15</v>
      </c>
      <c r="E17" s="80"/>
      <c r="F17" s="87">
        <v>14</v>
      </c>
      <c r="G17" s="80"/>
      <c r="L17" s="87">
        <v>11</v>
      </c>
      <c r="M17" s="87">
        <v>14</v>
      </c>
      <c r="N17" s="87">
        <v>15</v>
      </c>
      <c r="S17" s="80"/>
      <c r="V17"/>
      <c r="W17" s="52">
        <f>MAX(C17:U17)</f>
        <v>15</v>
      </c>
      <c r="X17" s="52">
        <f>MIN(C17:U17)</f>
        <v>11</v>
      </c>
      <c r="Y17" s="53">
        <f>AVERAGE(C17:U17)</f>
        <v>13.5</v>
      </c>
      <c r="Z17" s="27">
        <f>STDEV(C17:U17)</f>
        <v>1.7320508075688772</v>
      </c>
      <c r="AA17" s="54"/>
      <c r="AB17" s="60"/>
      <c r="AC17" s="87"/>
      <c r="AD17" s="87"/>
    </row>
    <row r="18" spans="1:31">
      <c r="A18" s="90" t="s">
        <v>89</v>
      </c>
      <c r="B18" s="3" t="s">
        <v>16</v>
      </c>
      <c r="E18" s="80"/>
      <c r="F18" s="87">
        <v>6</v>
      </c>
      <c r="G18" s="80"/>
      <c r="L18" s="87">
        <v>7</v>
      </c>
      <c r="M18" s="87">
        <v>7</v>
      </c>
      <c r="N18" s="87">
        <v>9</v>
      </c>
      <c r="S18" s="80"/>
      <c r="V18"/>
      <c r="W18" s="52">
        <f>MAX(C18:U18)</f>
        <v>9</v>
      </c>
      <c r="X18" s="52">
        <f>MIN(C18:U18)</f>
        <v>6</v>
      </c>
      <c r="Y18" s="53">
        <f>AVERAGE(C18:U18)</f>
        <v>7.25</v>
      </c>
      <c r="Z18" s="27">
        <f>STDEV(C18:U18)</f>
        <v>1.2583057392117916</v>
      </c>
      <c r="AA18" s="54"/>
      <c r="AB18" s="60"/>
      <c r="AC18" s="87"/>
      <c r="AD18" s="87"/>
    </row>
    <row r="19" spans="1:31">
      <c r="A19" s="89"/>
      <c r="B19" s="89"/>
      <c r="C19" s="89"/>
      <c r="D19" s="89"/>
      <c r="E19" s="80"/>
      <c r="F19" s="13"/>
      <c r="G19" s="81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80"/>
      <c r="T19" s="13"/>
      <c r="U19" s="13"/>
      <c r="V19" s="13"/>
      <c r="W19" s="89"/>
      <c r="X19" s="89"/>
      <c r="Y19" s="89"/>
      <c r="Z19" s="89"/>
      <c r="AA19" s="89"/>
      <c r="AB19" s="87"/>
      <c r="AC19" s="87"/>
      <c r="AD19" s="87"/>
    </row>
    <row r="20" spans="1:31">
      <c r="A20" s="25">
        <v>7</v>
      </c>
      <c r="B20" s="3" t="s">
        <v>15</v>
      </c>
      <c r="E20" s="80"/>
      <c r="F20" s="87">
        <v>27</v>
      </c>
      <c r="G20" s="80"/>
      <c r="L20" s="87">
        <v>26</v>
      </c>
      <c r="M20" s="87">
        <v>21</v>
      </c>
      <c r="N20" s="87">
        <v>24</v>
      </c>
      <c r="S20" s="80"/>
      <c r="V20"/>
      <c r="W20" s="52">
        <f>MAX(C20:U20)</f>
        <v>27</v>
      </c>
      <c r="X20" s="52">
        <f>MIN(C20:U20)</f>
        <v>21</v>
      </c>
      <c r="Y20" s="53">
        <f>AVERAGE(C20:U20)</f>
        <v>24.5</v>
      </c>
      <c r="Z20" s="27">
        <f>STDEV(C20:U20)</f>
        <v>2.6457513110645907</v>
      </c>
      <c r="AA20" s="54"/>
      <c r="AB20" s="87" t="s">
        <v>81</v>
      </c>
      <c r="AC20" s="87">
        <v>25.2</v>
      </c>
      <c r="AD20" s="87">
        <v>2.2400000000000002</v>
      </c>
      <c r="AE20" s="87">
        <v>38</v>
      </c>
    </row>
    <row r="21" spans="1:31">
      <c r="A21" s="25">
        <v>7</v>
      </c>
      <c r="B21" s="3" t="s">
        <v>16</v>
      </c>
      <c r="E21" s="80"/>
      <c r="F21" s="87">
        <v>17</v>
      </c>
      <c r="G21" s="80"/>
      <c r="L21" s="87">
        <v>17</v>
      </c>
      <c r="M21" s="87">
        <v>17</v>
      </c>
      <c r="N21" s="87">
        <v>17</v>
      </c>
      <c r="S21" s="80"/>
      <c r="V21"/>
      <c r="W21" s="52">
        <f>MAX(C21:U21)</f>
        <v>17</v>
      </c>
      <c r="X21" s="52">
        <f>MIN(C21:U21)</f>
        <v>17</v>
      </c>
      <c r="Y21" s="53">
        <f>AVERAGE(C21:U21)</f>
        <v>17</v>
      </c>
      <c r="Z21" s="27">
        <f>STDEV(C21:U21)</f>
        <v>0</v>
      </c>
      <c r="AA21" s="54"/>
      <c r="AB21" s="87"/>
      <c r="AC21" s="87">
        <v>17.399999999999999</v>
      </c>
      <c r="AD21" s="87">
        <v>2.31</v>
      </c>
    </row>
    <row r="22" spans="1:31">
      <c r="A22" s="25"/>
      <c r="B22" s="3"/>
      <c r="E22" s="80"/>
      <c r="G22" s="80"/>
      <c r="S22" s="80"/>
      <c r="V22"/>
      <c r="W22" s="52"/>
      <c r="X22" s="52"/>
      <c r="Y22" s="53"/>
      <c r="Z22" s="27"/>
      <c r="AA22" s="54"/>
      <c r="AB22" s="87"/>
      <c r="AC22" s="87"/>
      <c r="AD22" s="87"/>
    </row>
    <row r="23" spans="1:31">
      <c r="A23" s="25" t="s">
        <v>90</v>
      </c>
      <c r="B23" s="3" t="s">
        <v>15</v>
      </c>
      <c r="E23" s="80"/>
      <c r="F23" s="87">
        <v>25</v>
      </c>
      <c r="G23" s="80"/>
      <c r="L23" s="87">
        <v>26</v>
      </c>
      <c r="M23" s="87">
        <v>27</v>
      </c>
      <c r="N23" s="87">
        <v>22</v>
      </c>
      <c r="S23" s="80"/>
      <c r="V23"/>
      <c r="W23" s="52">
        <f>MAX(C23:U23)</f>
        <v>27</v>
      </c>
      <c r="X23" s="52">
        <f>MIN(C23:U23)</f>
        <v>22</v>
      </c>
      <c r="Y23" s="53">
        <f>AVERAGE(C23:U23)</f>
        <v>25</v>
      </c>
      <c r="Z23" s="27">
        <f>STDEV(C23:U23)</f>
        <v>2.1602468994692869</v>
      </c>
      <c r="AA23" s="54"/>
      <c r="AB23" s="87"/>
      <c r="AC23" s="87"/>
      <c r="AD23" s="87"/>
    </row>
    <row r="24" spans="1:31">
      <c r="A24" s="25" t="s">
        <v>90</v>
      </c>
      <c r="B24" s="3" t="s">
        <v>16</v>
      </c>
      <c r="E24" s="80"/>
      <c r="F24" s="87">
        <v>15</v>
      </c>
      <c r="G24" s="80"/>
      <c r="L24" s="87">
        <v>14</v>
      </c>
      <c r="M24" s="87">
        <v>19</v>
      </c>
      <c r="N24" s="87">
        <v>18</v>
      </c>
      <c r="S24" s="80"/>
      <c r="V24"/>
      <c r="W24" s="52">
        <f>MAX(C24:U24)</f>
        <v>19</v>
      </c>
      <c r="X24" s="52">
        <f>MIN(C24:U24)</f>
        <v>14</v>
      </c>
      <c r="Y24" s="53">
        <f>AVERAGE(C24:U24)</f>
        <v>16.5</v>
      </c>
      <c r="Z24" s="27">
        <f>STDEV(C24:U24)</f>
        <v>2.3804761428476167</v>
      </c>
      <c r="AA24" s="54"/>
      <c r="AB24" s="87"/>
      <c r="AC24" s="87"/>
      <c r="AD24" s="87"/>
    </row>
    <row r="25" spans="1:31">
      <c r="A25" s="25"/>
      <c r="B25" s="3"/>
      <c r="E25" s="80"/>
      <c r="G25" s="80"/>
      <c r="S25" s="80"/>
      <c r="V25"/>
      <c r="W25" s="52"/>
      <c r="X25" s="52"/>
      <c r="Y25" s="53"/>
      <c r="Z25" s="27"/>
      <c r="AA25" s="54"/>
      <c r="AB25" s="87"/>
      <c r="AC25" s="87"/>
      <c r="AD25" s="87"/>
    </row>
    <row r="26" spans="1:31">
      <c r="A26" s="25">
        <v>9</v>
      </c>
      <c r="B26" s="3" t="s">
        <v>15</v>
      </c>
      <c r="E26" s="80"/>
      <c r="F26" s="87">
        <v>16</v>
      </c>
      <c r="G26" s="80"/>
      <c r="L26" s="87">
        <v>14</v>
      </c>
      <c r="M26" s="87">
        <v>13</v>
      </c>
      <c r="N26" s="87">
        <v>15</v>
      </c>
      <c r="S26" s="80"/>
      <c r="V26"/>
      <c r="W26" s="52">
        <f>MAX(C26:U26)</f>
        <v>16</v>
      </c>
      <c r="X26" s="52">
        <f>MIN(C26:U26)</f>
        <v>13</v>
      </c>
      <c r="Y26" s="53">
        <f>AVERAGE(C26:U26)</f>
        <v>14.5</v>
      </c>
      <c r="Z26" s="27">
        <f>STDEV(C26:U26)</f>
        <v>1.2909944487358056</v>
      </c>
      <c r="AA26" s="54"/>
      <c r="AB26" s="87" t="s">
        <v>83</v>
      </c>
      <c r="AC26" s="34">
        <v>15</v>
      </c>
      <c r="AD26" s="34">
        <v>1.18</v>
      </c>
      <c r="AE26" s="87">
        <v>32</v>
      </c>
    </row>
    <row r="27" spans="1:31">
      <c r="A27" s="25">
        <v>9</v>
      </c>
      <c r="B27" s="3" t="s">
        <v>16</v>
      </c>
      <c r="E27" s="80"/>
      <c r="F27" s="87">
        <v>9</v>
      </c>
      <c r="G27" s="80"/>
      <c r="L27" s="87">
        <v>8</v>
      </c>
      <c r="M27" s="87">
        <v>8</v>
      </c>
      <c r="N27" s="87">
        <v>9</v>
      </c>
      <c r="S27" s="80"/>
      <c r="V27"/>
      <c r="W27" s="52">
        <f>MAX(C27:U27)</f>
        <v>9</v>
      </c>
      <c r="X27" s="52">
        <f>MIN(C27:U27)</f>
        <v>8</v>
      </c>
      <c r="Y27" s="53">
        <f>AVERAGE(C27:U27)</f>
        <v>8.5</v>
      </c>
      <c r="Z27" s="27">
        <f>STDEV(C27:U27)</f>
        <v>0.57735026918962573</v>
      </c>
      <c r="AA27" s="54"/>
      <c r="AB27" s="87"/>
      <c r="AC27" s="87">
        <v>9.4</v>
      </c>
      <c r="AD27" s="87">
        <v>1.41</v>
      </c>
    </row>
    <row r="28" spans="1:31">
      <c r="A28" s="25"/>
      <c r="B28" s="3"/>
      <c r="E28" s="80"/>
      <c r="G28" s="80"/>
      <c r="S28" s="80"/>
      <c r="V28"/>
      <c r="W28" s="52"/>
      <c r="X28" s="52"/>
      <c r="Y28" s="53"/>
      <c r="Z28" s="27"/>
      <c r="AA28" s="54"/>
      <c r="AB28" s="87"/>
      <c r="AC28" s="87"/>
      <c r="AD28" s="87"/>
    </row>
    <row r="29" spans="1:31">
      <c r="A29" s="25" t="s">
        <v>91</v>
      </c>
      <c r="B29" s="3" t="s">
        <v>15</v>
      </c>
      <c r="E29" s="80"/>
      <c r="F29" s="87">
        <v>16</v>
      </c>
      <c r="G29" s="80"/>
      <c r="L29" s="87">
        <v>14</v>
      </c>
      <c r="M29" s="87">
        <v>13</v>
      </c>
      <c r="N29" s="87">
        <v>16</v>
      </c>
      <c r="S29" s="80"/>
      <c r="V29"/>
      <c r="W29" s="52">
        <f>MAX(C29:U29)</f>
        <v>16</v>
      </c>
      <c r="X29" s="52">
        <f>MIN(C29:U29)</f>
        <v>13</v>
      </c>
      <c r="Y29" s="53">
        <f>AVERAGE(C29:U29)</f>
        <v>14.75</v>
      </c>
      <c r="Z29" s="27">
        <f>STDEV(C29:U29)</f>
        <v>1.5</v>
      </c>
      <c r="AA29" s="54"/>
      <c r="AB29" s="87"/>
      <c r="AC29" s="87"/>
      <c r="AD29" s="87"/>
    </row>
    <row r="30" spans="1:31">
      <c r="A30" s="25" t="s">
        <v>91</v>
      </c>
      <c r="B30" s="3" t="s">
        <v>16</v>
      </c>
      <c r="E30" s="80"/>
      <c r="F30" s="87">
        <v>7</v>
      </c>
      <c r="G30" s="80"/>
      <c r="L30" s="87">
        <v>9</v>
      </c>
      <c r="M30" s="87">
        <v>9</v>
      </c>
      <c r="N30" s="87">
        <v>11</v>
      </c>
      <c r="S30" s="80"/>
      <c r="V30"/>
      <c r="W30" s="52">
        <f>MAX(C30:U30)</f>
        <v>11</v>
      </c>
      <c r="X30" s="52">
        <f>MIN(C30:U30)</f>
        <v>7</v>
      </c>
      <c r="Y30" s="53">
        <f>AVERAGE(C30:U30)</f>
        <v>9</v>
      </c>
      <c r="Z30" s="27">
        <f>STDEV(C30:U30)</f>
        <v>1.6329931618554521</v>
      </c>
      <c r="AA30" s="54"/>
      <c r="AB30" s="87"/>
      <c r="AC30" s="87"/>
      <c r="AD30" s="87"/>
    </row>
    <row r="31" spans="1:31">
      <c r="A31" s="25"/>
      <c r="B31" s="3"/>
      <c r="E31" s="80"/>
      <c r="G31" s="80"/>
      <c r="S31" s="80"/>
      <c r="V31"/>
      <c r="W31" s="52"/>
      <c r="X31" s="52"/>
      <c r="Y31" s="53"/>
      <c r="Z31" s="27"/>
      <c r="AA31" s="54"/>
      <c r="AB31" s="56"/>
      <c r="AC31" s="57"/>
      <c r="AD31" s="56"/>
    </row>
    <row r="32" spans="1:31">
      <c r="A32" s="25">
        <v>10</v>
      </c>
      <c r="B32" s="3" t="s">
        <v>15</v>
      </c>
      <c r="E32" s="80"/>
      <c r="F32" s="87">
        <v>27</v>
      </c>
      <c r="G32" s="80"/>
      <c r="L32" s="87">
        <v>27</v>
      </c>
      <c r="M32" s="87">
        <v>23</v>
      </c>
      <c r="N32" s="87">
        <v>20</v>
      </c>
      <c r="S32" s="80"/>
      <c r="V32"/>
      <c r="W32" s="52">
        <f>MAX(C32:U32)</f>
        <v>27</v>
      </c>
      <c r="X32" s="52">
        <f>MIN(C32:U32)</f>
        <v>20</v>
      </c>
      <c r="Y32" s="53">
        <f>AVERAGE(C32:U32)</f>
        <v>24.25</v>
      </c>
      <c r="Z32" s="27">
        <f>STDEV(C32:U32)</f>
        <v>3.4034296427770228</v>
      </c>
      <c r="AA32" s="54"/>
      <c r="AB32" s="87" t="s">
        <v>61</v>
      </c>
      <c r="AC32" s="87">
        <v>25.5</v>
      </c>
      <c r="AD32" s="87">
        <v>3.06</v>
      </c>
      <c r="AE32" s="87">
        <v>33</v>
      </c>
    </row>
    <row r="33" spans="1:30">
      <c r="A33" s="25">
        <v>10</v>
      </c>
      <c r="B33" s="3" t="s">
        <v>16</v>
      </c>
      <c r="E33" s="80"/>
      <c r="F33" s="87">
        <v>16</v>
      </c>
      <c r="G33" s="80"/>
      <c r="L33" s="87">
        <v>15</v>
      </c>
      <c r="M33" s="87">
        <v>15</v>
      </c>
      <c r="N33" s="87">
        <v>14</v>
      </c>
      <c r="S33" s="80"/>
      <c r="V33"/>
      <c r="W33" s="52">
        <f>MAX(C33:U33)</f>
        <v>16</v>
      </c>
      <c r="X33" s="52">
        <f>MIN(C33:U33)</f>
        <v>14</v>
      </c>
      <c r="Y33" s="53">
        <f>AVERAGE(C33:U33)</f>
        <v>15</v>
      </c>
      <c r="Z33" s="27">
        <f>STDEV(C33:U33)</f>
        <v>0.81649658092772603</v>
      </c>
      <c r="AA33" s="54"/>
      <c r="AB33" s="87"/>
      <c r="AC33" s="87">
        <v>16.100000000000001</v>
      </c>
      <c r="AD33" s="87">
        <v>1.96</v>
      </c>
    </row>
    <row r="34" spans="1:30">
      <c r="A34" s="25"/>
      <c r="B34" s="3"/>
      <c r="E34" s="80"/>
      <c r="G34" s="80"/>
      <c r="S34" s="80"/>
      <c r="V34"/>
      <c r="W34" s="52"/>
      <c r="X34" s="52"/>
      <c r="Y34" s="53"/>
      <c r="Z34" s="27"/>
      <c r="AA34" s="54"/>
      <c r="AB34" s="87"/>
      <c r="AC34" s="87"/>
      <c r="AD34" s="87"/>
    </row>
    <row r="35" spans="1:30">
      <c r="A35" s="25" t="s">
        <v>92</v>
      </c>
      <c r="B35" s="3" t="s">
        <v>15</v>
      </c>
      <c r="E35" s="80"/>
      <c r="F35" s="87">
        <v>22</v>
      </c>
      <c r="G35" s="80"/>
      <c r="L35" s="87">
        <v>27</v>
      </c>
      <c r="M35" s="87">
        <v>30</v>
      </c>
      <c r="N35" s="87">
        <v>22</v>
      </c>
      <c r="S35" s="80"/>
      <c r="V35"/>
      <c r="W35" s="52">
        <f>MAX(C35:U35)</f>
        <v>30</v>
      </c>
      <c r="X35" s="52">
        <f>MIN(C35:U35)</f>
        <v>22</v>
      </c>
      <c r="Y35" s="53">
        <f>AVERAGE(C35:U35)</f>
        <v>25.25</v>
      </c>
      <c r="Z35" s="27">
        <f>STDEV(C35:U35)</f>
        <v>3.9475730941090039</v>
      </c>
      <c r="AA35" s="54"/>
      <c r="AB35" s="87"/>
      <c r="AC35" s="87"/>
      <c r="AD35" s="87"/>
    </row>
    <row r="36" spans="1:30">
      <c r="A36" s="25" t="s">
        <v>92</v>
      </c>
      <c r="B36" s="3" t="s">
        <v>16</v>
      </c>
      <c r="E36" s="80"/>
      <c r="F36" s="87">
        <v>12</v>
      </c>
      <c r="G36" s="80"/>
      <c r="L36" s="87">
        <v>12</v>
      </c>
      <c r="M36" s="87">
        <v>16</v>
      </c>
      <c r="N36" s="87">
        <v>14</v>
      </c>
      <c r="S36" s="80"/>
      <c r="V36"/>
      <c r="W36" s="52">
        <f>MAX(C36:U36)</f>
        <v>16</v>
      </c>
      <c r="X36" s="52">
        <f>MIN(C36:U36)</f>
        <v>12</v>
      </c>
      <c r="Y36" s="53">
        <f>AVERAGE(C36:U36)</f>
        <v>13.5</v>
      </c>
      <c r="Z36" s="27">
        <f>STDEV(C36:U36)</f>
        <v>1.9148542155126762</v>
      </c>
      <c r="AA36" s="54"/>
      <c r="AB36" s="87"/>
      <c r="AC36" s="87"/>
      <c r="AD36" s="87"/>
    </row>
    <row r="37" spans="1:30">
      <c r="A37" s="25"/>
      <c r="B37" s="3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V37"/>
      <c r="W37" s="52"/>
      <c r="X37" s="52"/>
      <c r="Y37" s="53"/>
      <c r="Z37" s="27"/>
      <c r="AA37" s="54"/>
      <c r="AB37" s="87"/>
      <c r="AC37" s="87"/>
      <c r="AD37" s="87"/>
    </row>
    <row r="38" spans="1:30">
      <c r="A38" s="25"/>
      <c r="B38" s="3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V38"/>
      <c r="W38" s="52"/>
      <c r="X38" s="52"/>
      <c r="Y38" s="53"/>
      <c r="Z38" s="27"/>
      <c r="AA38" s="54"/>
      <c r="AB38" s="87"/>
      <c r="AC38" s="87"/>
      <c r="AD38" s="87"/>
    </row>
    <row r="39" spans="1:30">
      <c r="A39" s="25"/>
      <c r="B39" s="3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V39"/>
      <c r="W39" s="52"/>
      <c r="X39" s="52"/>
      <c r="Y39" s="53"/>
      <c r="Z39" s="27"/>
      <c r="AA39" s="54"/>
      <c r="AB39" s="87"/>
      <c r="AC39" s="87"/>
      <c r="AD39" s="87"/>
    </row>
    <row r="40" spans="1:30">
      <c r="A40" s="25"/>
      <c r="B40" s="3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V40"/>
      <c r="W40" s="52"/>
      <c r="X40" s="52"/>
      <c r="Y40" s="53"/>
      <c r="Z40" s="27"/>
      <c r="AA40" s="54"/>
      <c r="AB40" s="87"/>
      <c r="AC40" s="87"/>
      <c r="AD40" s="87"/>
    </row>
    <row r="41" spans="1:30">
      <c r="A41" s="25"/>
      <c r="B41" s="3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V41"/>
      <c r="W41" s="52"/>
      <c r="X41" s="52"/>
      <c r="Y41" s="53"/>
      <c r="Z41" s="27"/>
      <c r="AA41" s="54"/>
      <c r="AB41" s="87"/>
      <c r="AC41" s="87"/>
      <c r="AD41" s="87"/>
    </row>
    <row r="42" spans="1:30">
      <c r="A42" s="25"/>
      <c r="B42" s="3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V42"/>
      <c r="W42" s="52"/>
      <c r="X42" s="52"/>
      <c r="Y42" s="53"/>
      <c r="Z42" s="27"/>
      <c r="AA42" s="54"/>
      <c r="AB42" s="87"/>
      <c r="AC42" s="87"/>
      <c r="AD42" s="87"/>
    </row>
    <row r="43" spans="1:30">
      <c r="A43" s="24"/>
      <c r="B43" s="9"/>
      <c r="C43" s="9"/>
      <c r="D43" s="9"/>
      <c r="E43" s="9"/>
      <c r="F43" s="9"/>
      <c r="G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32"/>
      <c r="Z43" s="33"/>
      <c r="AA43" s="33"/>
      <c r="AB43" s="87"/>
      <c r="AC43" s="87"/>
      <c r="AD43" s="87"/>
    </row>
    <row r="44" spans="1:30">
      <c r="A44" s="24"/>
      <c r="B44" s="9"/>
      <c r="C44" s="9"/>
      <c r="D44" s="9"/>
      <c r="E44" s="9"/>
      <c r="F44" s="9"/>
      <c r="G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32"/>
      <c r="Z44" s="33"/>
      <c r="AA44" s="33"/>
      <c r="AB44" s="87"/>
      <c r="AC44" s="87"/>
      <c r="AD44" s="87"/>
    </row>
    <row r="45" spans="1:30">
      <c r="A45" s="9"/>
      <c r="B45" s="9"/>
      <c r="C45" s="9"/>
      <c r="D45" s="9"/>
      <c r="E45" s="9"/>
      <c r="F45" s="9"/>
      <c r="G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32"/>
      <c r="Z45" s="33"/>
      <c r="AA45" s="33"/>
      <c r="AB45" s="87"/>
      <c r="AC45" s="87"/>
      <c r="AD45" s="87"/>
    </row>
    <row r="46" spans="1:30">
      <c r="A46" s="24"/>
      <c r="B46" s="9"/>
      <c r="C46" s="9"/>
      <c r="D46" s="9"/>
      <c r="E46" s="9"/>
      <c r="F46" s="9"/>
      <c r="G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32"/>
      <c r="Z46" s="33"/>
      <c r="AA46" s="33"/>
      <c r="AB46" s="87"/>
      <c r="AC46" s="87"/>
      <c r="AD46" s="87"/>
    </row>
    <row r="47" spans="1:30">
      <c r="A47" s="24"/>
      <c r="B47" s="9"/>
      <c r="C47" s="9"/>
      <c r="D47" s="9"/>
      <c r="E47" s="9"/>
      <c r="F47" s="9"/>
      <c r="G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32"/>
      <c r="Z47" s="33"/>
      <c r="AA47" s="33"/>
      <c r="AB47" s="87"/>
      <c r="AC47" s="87"/>
      <c r="AD47" s="87"/>
    </row>
    <row r="48" spans="1:30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32"/>
      <c r="Z48" s="33"/>
      <c r="AA48" s="33"/>
      <c r="AB48" s="87"/>
      <c r="AC48" s="87"/>
      <c r="AD48" s="87"/>
    </row>
    <row r="49" spans="1:30">
      <c r="A49" s="24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32"/>
      <c r="Z49" s="33"/>
      <c r="AA49" s="33"/>
      <c r="AB49" s="87"/>
      <c r="AC49" s="87"/>
      <c r="AD49" s="87"/>
    </row>
    <row r="50" spans="1:30">
      <c r="A50" s="24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32"/>
      <c r="Z50" s="33"/>
      <c r="AA50" s="33"/>
      <c r="AB50" s="87"/>
      <c r="AC50" s="87"/>
      <c r="AD50" s="87"/>
    </row>
    <row r="51" spans="1:30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32"/>
      <c r="Z51" s="9"/>
      <c r="AA51" s="9"/>
      <c r="AB51" s="87"/>
      <c r="AC51" s="87"/>
      <c r="AD51" s="87"/>
    </row>
    <row r="52" spans="1:30">
      <c r="A52" s="24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32"/>
      <c r="Z52" s="33"/>
      <c r="AA52" s="33"/>
      <c r="AB52" s="87"/>
      <c r="AC52" s="87"/>
      <c r="AD52" s="87"/>
    </row>
    <row r="53" spans="1:30">
      <c r="A53" s="24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32"/>
      <c r="Z53" s="33"/>
      <c r="AA53" s="33"/>
      <c r="AB53" s="87"/>
      <c r="AC53" s="87"/>
      <c r="AD53" s="87"/>
    </row>
    <row r="54" spans="1:30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AB54" s="87"/>
      <c r="AC54" s="87"/>
      <c r="AD54" s="87"/>
    </row>
    <row r="55" spans="1:30">
      <c r="A55" s="24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32"/>
      <c r="Z55" s="33"/>
      <c r="AA55" s="33"/>
      <c r="AB55" s="54"/>
      <c r="AC55" s="34"/>
    </row>
    <row r="56" spans="1:30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AB56" s="54"/>
      <c r="AC56" s="34"/>
    </row>
    <row r="57" spans="1:30">
      <c r="A57" s="2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32"/>
      <c r="Z57" s="33"/>
      <c r="AA57" s="33"/>
    </row>
    <row r="58" spans="1:30">
      <c r="A58" s="2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32"/>
      <c r="Z58" s="33"/>
      <c r="AA58" s="33"/>
      <c r="AB58" s="54"/>
      <c r="AC58" s="34"/>
    </row>
    <row r="59" spans="1:30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AB59" s="54"/>
      <c r="AC59" s="34"/>
    </row>
    <row r="60" spans="1:30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 t="s">
        <v>1</v>
      </c>
      <c r="Y60" s="89"/>
    </row>
    <row r="61" spans="1:30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</row>
    <row r="62" spans="1:30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</row>
    <row r="79" spans="1:27">
      <c r="A79" s="24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32"/>
      <c r="Z79" s="33"/>
      <c r="AA79" s="33"/>
    </row>
    <row r="80" spans="1:27">
      <c r="A80" s="24"/>
      <c r="B80" s="9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32"/>
      <c r="Z80" s="33"/>
      <c r="AA80" s="33"/>
    </row>
    <row r="81" spans="1:27">
      <c r="A81" s="24"/>
      <c r="B81" s="25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9"/>
      <c r="X81" s="9"/>
      <c r="Y81" s="32"/>
      <c r="Z81" s="33"/>
      <c r="AA81" s="33"/>
    </row>
    <row r="82" spans="1:27">
      <c r="A82" s="24"/>
      <c r="B82" s="25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9"/>
      <c r="X82" s="9"/>
      <c r="Y82" s="32"/>
      <c r="Z82" s="33"/>
      <c r="AA82" s="33"/>
    </row>
    <row r="83" spans="1:27">
      <c r="A83" s="24"/>
      <c r="B83" s="25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9"/>
      <c r="X83" s="9"/>
      <c r="Y83" s="32"/>
      <c r="Z83" s="33"/>
      <c r="AA83" s="33"/>
    </row>
    <row r="84" spans="1:27">
      <c r="A84" s="24"/>
      <c r="B84" s="25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9"/>
      <c r="X84" s="9"/>
      <c r="Y84" s="32"/>
      <c r="Z84" s="33"/>
      <c r="AA84" s="33"/>
    </row>
    <row r="85" spans="1:27">
      <c r="A85" s="24"/>
      <c r="B85" s="25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9"/>
      <c r="X85" s="9"/>
      <c r="Y85" s="32"/>
      <c r="Z85" s="33"/>
      <c r="AA85" s="33"/>
    </row>
    <row r="86" spans="1:27">
      <c r="A86" s="24"/>
      <c r="B86" s="43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9"/>
      <c r="X86" s="9"/>
      <c r="Y86" s="32"/>
      <c r="Z86" s="33"/>
      <c r="AA86" s="33"/>
    </row>
    <row r="87" spans="1:27">
      <c r="A87" s="24"/>
      <c r="B87" s="43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9"/>
      <c r="X87" s="9"/>
      <c r="Y87" s="32"/>
      <c r="Z87" s="33"/>
      <c r="AA87" s="33"/>
    </row>
    <row r="88" spans="1:27">
      <c r="A88" s="24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32"/>
      <c r="Z88" s="33"/>
      <c r="AA88" s="33"/>
    </row>
    <row r="89" spans="1:27">
      <c r="A89" s="24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32"/>
      <c r="Z89" s="33"/>
      <c r="AA89" s="33"/>
    </row>
    <row r="90" spans="1:27">
      <c r="A90" s="24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32"/>
      <c r="Z90" s="33"/>
      <c r="AA90" s="33"/>
    </row>
    <row r="107" spans="1:27">
      <c r="A107" s="23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32"/>
      <c r="Z107" s="9"/>
      <c r="AA107" s="9"/>
    </row>
    <row r="108" spans="1:27">
      <c r="A108" s="9"/>
      <c r="B108" s="90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32"/>
      <c r="Z108" s="9"/>
      <c r="AA108" s="9"/>
    </row>
    <row r="109" spans="1:27">
      <c r="A109" s="9"/>
      <c r="B109" s="25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9"/>
      <c r="X109" s="9"/>
      <c r="Y109" s="32"/>
      <c r="Z109" s="9"/>
      <c r="AA109" s="9"/>
    </row>
    <row r="110" spans="1:27">
      <c r="A110" s="9"/>
      <c r="B110" s="25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9"/>
      <c r="X110" s="9"/>
      <c r="Y110" s="32"/>
      <c r="Z110" s="9"/>
      <c r="AA110" s="9"/>
    </row>
    <row r="111" spans="1:27">
      <c r="A111" s="9"/>
      <c r="B111" s="25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9"/>
      <c r="X111" s="9"/>
      <c r="Y111" s="32"/>
      <c r="Z111" s="9"/>
      <c r="AA111" s="9"/>
    </row>
    <row r="112" spans="1:27">
      <c r="A112" s="9"/>
      <c r="B112" s="25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9"/>
      <c r="X112" s="9"/>
      <c r="Y112" s="32"/>
      <c r="Z112" s="9"/>
      <c r="AA112" s="9"/>
    </row>
    <row r="113" spans="1:27">
      <c r="A113" s="9"/>
      <c r="B113" s="25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9"/>
      <c r="X113" s="9"/>
      <c r="Y113" s="32"/>
      <c r="Z113" s="9"/>
      <c r="AA113" s="9"/>
    </row>
    <row r="114" spans="1:27">
      <c r="A114" s="9"/>
      <c r="B114" s="43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9"/>
      <c r="X114" s="9"/>
      <c r="Y114" s="32"/>
      <c r="Z114" s="9"/>
      <c r="AA114" s="9"/>
    </row>
    <row r="115" spans="1:27">
      <c r="A115" s="9"/>
      <c r="B115" s="43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9"/>
      <c r="X115" s="9"/>
      <c r="Y115" s="32"/>
      <c r="Z115" s="9"/>
      <c r="AA115" s="9"/>
    </row>
    <row r="116" spans="1:27">
      <c r="A116" s="9"/>
      <c r="B116" s="9"/>
      <c r="C116" s="1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32"/>
      <c r="Z116" s="9"/>
      <c r="AA116" s="9"/>
    </row>
    <row r="117" spans="1:2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32"/>
      <c r="Z117" s="9"/>
      <c r="AA117" s="9"/>
    </row>
    <row r="118" spans="1:27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32"/>
      <c r="Z118" s="9"/>
      <c r="AA118" s="9"/>
    </row>
    <row r="119" spans="1:27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32"/>
      <c r="Z119" s="9"/>
      <c r="AA119" s="9"/>
    </row>
    <row r="120" spans="1:27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32"/>
      <c r="Z120" s="9"/>
      <c r="AA120" s="9"/>
    </row>
    <row r="121" spans="1:27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32"/>
      <c r="Z121" s="9"/>
      <c r="AA121" s="9"/>
    </row>
    <row r="122" spans="1:27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</row>
    <row r="123" spans="1:27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</row>
    <row r="124" spans="1:27">
      <c r="A124" s="24"/>
      <c r="B124" s="9"/>
      <c r="V124" s="13"/>
      <c r="W124" s="9"/>
      <c r="X124" s="9"/>
      <c r="Y124" s="32"/>
      <c r="Z124" s="33"/>
      <c r="AA124" s="33"/>
    </row>
    <row r="125" spans="1:27">
      <c r="A125" s="24"/>
      <c r="B125" s="9"/>
      <c r="V125" s="13"/>
      <c r="W125" s="9"/>
      <c r="X125" s="9"/>
      <c r="Y125" s="32"/>
      <c r="Z125" s="33"/>
      <c r="AA125" s="33"/>
    </row>
    <row r="126" spans="1:27">
      <c r="A126" s="24"/>
      <c r="B126" s="9"/>
      <c r="V126" s="13"/>
      <c r="W126" s="9"/>
      <c r="X126" s="9"/>
      <c r="Y126" s="32"/>
      <c r="Z126" s="33"/>
      <c r="AA126" s="33"/>
    </row>
    <row r="127" spans="1:27">
      <c r="A127" s="24"/>
      <c r="B127" s="9"/>
      <c r="V127" s="13"/>
      <c r="W127" s="9"/>
      <c r="X127" s="9"/>
      <c r="Y127" s="32"/>
      <c r="Z127" s="33"/>
      <c r="AA127" s="33"/>
    </row>
    <row r="128" spans="1:27">
      <c r="A128" s="24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32"/>
      <c r="Z128" s="33"/>
      <c r="AA128" s="33"/>
    </row>
    <row r="129" spans="1:27">
      <c r="A129" s="24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32"/>
      <c r="Z129" s="33"/>
      <c r="AA129" s="33"/>
    </row>
    <row r="130" spans="1:27">
      <c r="A130" s="24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32"/>
      <c r="Z130" s="33"/>
      <c r="AA130" s="33"/>
    </row>
    <row r="131" spans="1:27">
      <c r="A131" s="24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32"/>
      <c r="Z131" s="33"/>
      <c r="AA131" s="33"/>
    </row>
    <row r="132" spans="1:27">
      <c r="A132" s="24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32"/>
      <c r="Z132" s="33"/>
      <c r="AA132" s="33"/>
    </row>
    <row r="133" spans="1:27">
      <c r="A133" s="24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32"/>
      <c r="Z133" s="33"/>
      <c r="AA133" s="33"/>
    </row>
    <row r="134" spans="1:27">
      <c r="A134" s="24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32"/>
      <c r="Z134" s="33"/>
      <c r="AA134" s="33"/>
    </row>
    <row r="135" spans="1:27">
      <c r="A135" s="24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32"/>
      <c r="Z135" s="33"/>
      <c r="AA135" s="33"/>
    </row>
    <row r="136" spans="1:27">
      <c r="A136" s="24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32"/>
      <c r="Z136" s="33"/>
      <c r="AA136" s="33"/>
    </row>
    <row r="137" spans="1:27">
      <c r="A137" s="24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32"/>
      <c r="Z137" s="33"/>
      <c r="AA137" s="33"/>
    </row>
    <row r="138" spans="1:27">
      <c r="A138" s="24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32"/>
      <c r="Z138" s="33"/>
      <c r="AA138" s="33"/>
    </row>
    <row r="139" spans="1:27">
      <c r="A139" s="24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32"/>
      <c r="Z139" s="33"/>
      <c r="AA139" s="33"/>
    </row>
    <row r="140" spans="1:27">
      <c r="A140" s="24"/>
      <c r="B140" s="9"/>
      <c r="V140" s="13"/>
      <c r="W140" s="9"/>
      <c r="X140" s="9"/>
      <c r="Y140" s="32"/>
      <c r="Z140" s="33"/>
      <c r="AA140" s="33"/>
    </row>
    <row r="141" spans="1:27">
      <c r="A141" s="24"/>
      <c r="B141" s="9"/>
      <c r="V141" s="13"/>
      <c r="W141" s="9"/>
      <c r="X141" s="9"/>
      <c r="Y141" s="32"/>
      <c r="Z141" s="33"/>
      <c r="AA141" s="33"/>
    </row>
    <row r="142" spans="1:27">
      <c r="A142" s="24"/>
      <c r="B142" s="9"/>
      <c r="V142" s="13"/>
      <c r="W142" s="9"/>
      <c r="X142" s="9"/>
      <c r="Y142" s="32"/>
      <c r="Z142" s="33"/>
      <c r="AA142" s="33"/>
    </row>
    <row r="143" spans="1:27">
      <c r="A143" s="24"/>
      <c r="B143" s="9"/>
      <c r="V143" s="13"/>
      <c r="W143" s="9"/>
      <c r="X143" s="9"/>
      <c r="Y143" s="32"/>
      <c r="Z143" s="33"/>
      <c r="AA143" s="33"/>
    </row>
    <row r="144" spans="1:27">
      <c r="A144" s="24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32"/>
      <c r="Z144" s="33"/>
      <c r="AA144" s="33"/>
    </row>
    <row r="145" spans="1:27">
      <c r="A145" s="24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32"/>
      <c r="Z145" s="33"/>
      <c r="AA145" s="33"/>
    </row>
    <row r="146" spans="1:27">
      <c r="A146" s="24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32"/>
      <c r="Z146" s="33"/>
      <c r="AA146" s="33"/>
    </row>
    <row r="147" spans="1:27">
      <c r="A147" s="24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32"/>
      <c r="Z147" s="33"/>
      <c r="AA147" s="33"/>
    </row>
    <row r="148" spans="1:27">
      <c r="A148" s="24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32"/>
      <c r="Z148" s="33"/>
      <c r="AA148" s="33"/>
    </row>
    <row r="149" spans="1:27">
      <c r="A149" s="24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32"/>
      <c r="Z149" s="33"/>
      <c r="AA149" s="33"/>
    </row>
    <row r="150" spans="1:27">
      <c r="A150" s="24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32"/>
      <c r="Z150" s="33"/>
      <c r="AA150" s="33"/>
    </row>
    <row r="151" spans="1:27">
      <c r="A151" s="24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32"/>
      <c r="Z151" s="33"/>
      <c r="AA151" s="33"/>
    </row>
    <row r="152" spans="1:27">
      <c r="A152" s="24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32"/>
      <c r="Z152" s="33"/>
      <c r="AA152" s="33"/>
    </row>
    <row r="153" spans="1:27">
      <c r="A153" s="24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32"/>
      <c r="Z153" s="33"/>
      <c r="AA153" s="33"/>
    </row>
    <row r="154" spans="1:27">
      <c r="A154" s="24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32"/>
      <c r="Z154" s="33"/>
      <c r="AA154" s="33"/>
    </row>
    <row r="155" spans="1:27">
      <c r="A155" s="24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32"/>
      <c r="Z155" s="33"/>
      <c r="AA155" s="33"/>
    </row>
    <row r="156" spans="1:27">
      <c r="A156" s="9"/>
      <c r="B156" s="9"/>
      <c r="V156" s="13"/>
      <c r="W156" s="89"/>
      <c r="X156" s="89"/>
      <c r="Y156" s="89"/>
      <c r="Z156" s="89"/>
      <c r="AA156" s="89"/>
    </row>
    <row r="157" spans="1:27">
      <c r="A157" s="9"/>
      <c r="B157" s="9"/>
      <c r="V157" s="13"/>
      <c r="W157" s="89"/>
      <c r="X157" s="89"/>
      <c r="Y157" s="89"/>
      <c r="Z157" s="89"/>
      <c r="AA157" s="89"/>
    </row>
    <row r="158" spans="1:27">
      <c r="A158" s="9"/>
      <c r="B158" s="9"/>
      <c r="V158" s="13"/>
      <c r="W158" s="89"/>
      <c r="X158" s="89"/>
      <c r="Y158" s="89"/>
      <c r="Z158" s="89"/>
      <c r="AA158" s="89"/>
    </row>
    <row r="159" spans="1:27">
      <c r="A159" s="89"/>
      <c r="B159" s="89"/>
      <c r="C159" s="89"/>
      <c r="D159" s="89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89"/>
      <c r="X159" s="89"/>
      <c r="Y159" s="89"/>
      <c r="Z159" s="89"/>
      <c r="AA159" s="89"/>
    </row>
    <row r="160" spans="1:27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32"/>
      <c r="Z160" s="9"/>
      <c r="AA160" s="9"/>
    </row>
    <row r="161" spans="1:27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32"/>
      <c r="Z161" s="9"/>
      <c r="AA161" s="9"/>
    </row>
    <row r="162" spans="1:27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32"/>
      <c r="Z162" s="9"/>
      <c r="AA162" s="9"/>
    </row>
    <row r="163" spans="1:27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32"/>
      <c r="Z163" s="9"/>
      <c r="AA163" s="9"/>
    </row>
    <row r="164" spans="1:27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32"/>
      <c r="Z164" s="9"/>
      <c r="AA164" s="9"/>
    </row>
    <row r="165" spans="1:27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32"/>
      <c r="Z165" s="9"/>
      <c r="AA165" s="9"/>
    </row>
    <row r="166" spans="1:27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32"/>
      <c r="Z166" s="9"/>
      <c r="AA166" s="9"/>
    </row>
    <row r="167" spans="1:2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32"/>
      <c r="Z167" s="9"/>
      <c r="AA167" s="9"/>
    </row>
    <row r="168" spans="1:27">
      <c r="A168" s="24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32"/>
      <c r="Z168" s="33"/>
      <c r="AA168" s="33"/>
    </row>
    <row r="169" spans="1:27">
      <c r="A169" s="24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32"/>
      <c r="Z169" s="33"/>
      <c r="AA169" s="33"/>
    </row>
    <row r="170" spans="1:27">
      <c r="A170" s="9"/>
      <c r="B170" s="9"/>
      <c r="C170" s="1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32"/>
      <c r="Z170" s="9"/>
      <c r="AA170" s="9"/>
    </row>
    <row r="171" spans="1:27">
      <c r="A171" s="24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32"/>
      <c r="Z171" s="33"/>
      <c r="AA171" s="33"/>
    </row>
    <row r="172" spans="1:27">
      <c r="A172" s="2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32"/>
      <c r="Z172" s="33"/>
      <c r="AA172" s="33"/>
    </row>
    <row r="173" spans="1:27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32"/>
      <c r="Z173" s="9"/>
      <c r="AA173" s="9"/>
    </row>
    <row r="174" spans="1:27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32"/>
      <c r="Z174" s="33"/>
      <c r="AA174" s="33"/>
    </row>
    <row r="175" spans="1:27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32"/>
      <c r="Z175" s="33"/>
      <c r="AA175" s="33"/>
    </row>
    <row r="176" spans="1:27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32"/>
      <c r="Z176" s="9"/>
      <c r="AA176" s="9"/>
    </row>
    <row r="177" spans="1:2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32"/>
      <c r="Z177" s="33"/>
      <c r="AA177" s="33"/>
    </row>
    <row r="178" spans="1:27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32"/>
      <c r="Z178" s="33"/>
      <c r="AA178" s="33"/>
    </row>
    <row r="179" spans="1:27">
      <c r="A179" s="2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32"/>
      <c r="Z179" s="9"/>
      <c r="AA179" s="9"/>
    </row>
    <row r="180" spans="1:27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32"/>
      <c r="Z180" s="9"/>
      <c r="AA180" s="9"/>
    </row>
    <row r="181" spans="1:27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32"/>
      <c r="Z181" s="9"/>
      <c r="AA181" s="9"/>
    </row>
    <row r="182" spans="1:27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32"/>
      <c r="Z182" s="9"/>
      <c r="AA182" s="9"/>
    </row>
  </sheetData>
  <mergeCells count="3">
    <mergeCell ref="A1:Z1"/>
    <mergeCell ref="A2:Z2"/>
    <mergeCell ref="A4:Z4"/>
  </mergeCells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L-33</vt:lpstr>
      <vt:lpstr>L-37 Pinion</vt:lpstr>
      <vt:lpstr>L-37 Ring</vt:lpstr>
      <vt:lpstr>L-42</vt:lpstr>
      <vt:lpstr>L-60</vt:lpstr>
      <vt:lpstr>L-60 Varnish (jig)</vt:lpstr>
      <vt:lpstr>New L-42</vt:lpstr>
      <vt:lpstr>L-42 template</vt:lpstr>
      <vt:lpstr>'L-33'!Print_Area</vt:lpstr>
      <vt:lpstr>'L-37 Pinion'!Print_Area</vt:lpstr>
      <vt:lpstr>'L-37 Ring'!Print_Area</vt:lpstr>
      <vt:lpstr>'L-42'!Print_Area</vt:lpstr>
      <vt:lpstr>'L-42 template'!Print_Area</vt:lpstr>
      <vt:lpstr>'L-60'!Print_Area</vt:lpstr>
      <vt:lpstr>'L-60 Varnish (jig)'!Print_Area</vt:lpstr>
      <vt:lpstr>'New L-42'!Print_Area</vt:lpstr>
      <vt:lpstr>'L-33'!Print_Titles</vt:lpstr>
      <vt:lpstr>'L-37 Pinion'!Print_Titles</vt:lpstr>
      <vt:lpstr>'L-37 Ring'!Print_Titles</vt:lpstr>
      <vt:lpstr>'L-42'!Print_Titles</vt:lpstr>
      <vt:lpstr>'L-42 template'!Print_Titles</vt:lpstr>
      <vt:lpstr>'L-60'!Print_Titles</vt:lpstr>
      <vt:lpstr>'L-60 Varnish (jig)'!Print_Titles</vt:lpstr>
      <vt:lpstr>'New L-42'!Print_Titles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2012-08-01T18:01:38Z</cp:lastPrinted>
  <dcterms:created xsi:type="dcterms:W3CDTF">1997-07-09T03:04:32Z</dcterms:created>
  <dcterms:modified xsi:type="dcterms:W3CDTF">2012-08-15T18:23:55Z</dcterms:modified>
</cp:coreProperties>
</file>