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75" yWindow="1095" windowWidth="11970" windowHeight="5565" tabRatio="630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60 Varnish (jig)" sheetId="41" r:id="rId6"/>
  </sheets>
  <definedNames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4">'L-60'!$A$1:$AY$36</definedName>
    <definedName name="_xlnm.Print_Area" localSheetId="5">'L-60 Varnish (jig)'!$A$1:$AY$26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  <definedName name="_xlnm.Print_Titles" localSheetId="5">'L-60 Varnish (jig)'!$1:$7</definedName>
  </definedNames>
  <calcPr calcId="125725"/>
</workbook>
</file>

<file path=xl/calcChain.xml><?xml version="1.0" encoding="utf-8"?>
<calcChain xmlns="http://schemas.openxmlformats.org/spreadsheetml/2006/main">
  <c r="AR26" i="41"/>
  <c r="AR24"/>
  <c r="AR22"/>
  <c r="AR20"/>
  <c r="AR18"/>
  <c r="AR16"/>
  <c r="AR14"/>
  <c r="AR12"/>
  <c r="AR10"/>
  <c r="AR8"/>
  <c r="AQ26"/>
  <c r="AQ24"/>
  <c r="AQ22"/>
  <c r="AQ20"/>
  <c r="AQ18"/>
  <c r="AQ16"/>
  <c r="AQ14"/>
  <c r="AQ12"/>
  <c r="AQ10"/>
  <c r="AQ8"/>
  <c r="AQ36" i="25"/>
  <c r="AQ35"/>
  <c r="AQ33"/>
  <c r="AQ32"/>
  <c r="AQ30"/>
  <c r="AQ29"/>
  <c r="AQ27"/>
  <c r="AQ26"/>
  <c r="AQ24"/>
  <c r="AQ23"/>
  <c r="AQ21"/>
  <c r="AQ20"/>
  <c r="AQ18"/>
  <c r="AQ17"/>
  <c r="AQ15"/>
  <c r="AQ14"/>
  <c r="AQ12"/>
  <c r="AQ11"/>
  <c r="AQ9"/>
  <c r="AQ8"/>
  <c r="AR36"/>
  <c r="AR35"/>
  <c r="AR33"/>
  <c r="AR32"/>
  <c r="AR30"/>
  <c r="AR29"/>
  <c r="AR27"/>
  <c r="AR26"/>
  <c r="AR24"/>
  <c r="AR23"/>
  <c r="AR21"/>
  <c r="AR20"/>
  <c r="AR18"/>
  <c r="AR17"/>
  <c r="AR15"/>
  <c r="AR14"/>
  <c r="AR12"/>
  <c r="AR11"/>
  <c r="AR9"/>
  <c r="AR8"/>
  <c r="AR42" i="3"/>
  <c r="AR41"/>
  <c r="AR39"/>
  <c r="AR38"/>
  <c r="AR36"/>
  <c r="AR35"/>
  <c r="AR33"/>
  <c r="AR32"/>
  <c r="AR30"/>
  <c r="AR29"/>
  <c r="AR27"/>
  <c r="AR26"/>
  <c r="AR24"/>
  <c r="AR23"/>
  <c r="AR21"/>
  <c r="AR20"/>
  <c r="AR18"/>
  <c r="AR17"/>
  <c r="AR15"/>
  <c r="AR14"/>
  <c r="AR12"/>
  <c r="AR11"/>
  <c r="AR9"/>
  <c r="AR8"/>
  <c r="AQ42"/>
  <c r="AQ41"/>
  <c r="AQ39"/>
  <c r="AQ38"/>
  <c r="AQ36"/>
  <c r="AQ35"/>
  <c r="AQ33"/>
  <c r="AQ32"/>
  <c r="AQ30"/>
  <c r="AQ29"/>
  <c r="AQ27"/>
  <c r="AQ26"/>
  <c r="AQ24"/>
  <c r="AQ23"/>
  <c r="AQ21"/>
  <c r="AQ20"/>
  <c r="AQ18"/>
  <c r="AQ17"/>
  <c r="AQ15"/>
  <c r="AQ14"/>
  <c r="AQ12"/>
  <c r="AQ11"/>
  <c r="AQ9"/>
  <c r="AQ8"/>
  <c r="AR66" i="26"/>
  <c r="AR65"/>
  <c r="AR64"/>
  <c r="AR63"/>
  <c r="AR61"/>
  <c r="AR60"/>
  <c r="AR59"/>
  <c r="AR58"/>
  <c r="AR56"/>
  <c r="AR55"/>
  <c r="AR54"/>
  <c r="AR53"/>
  <c r="AR51"/>
  <c r="AR50"/>
  <c r="AR49"/>
  <c r="AR48"/>
  <c r="AR46"/>
  <c r="AR45"/>
  <c r="AR44"/>
  <c r="AR43"/>
  <c r="AR41"/>
  <c r="AR40"/>
  <c r="AR39"/>
  <c r="AR38"/>
  <c r="AR36"/>
  <c r="AR35"/>
  <c r="AR34"/>
  <c r="AR33"/>
  <c r="AR31"/>
  <c r="AR30"/>
  <c r="AR29"/>
  <c r="AR28"/>
  <c r="AR26"/>
  <c r="AR25"/>
  <c r="AR24"/>
  <c r="AR23"/>
  <c r="AR21"/>
  <c r="AR20"/>
  <c r="AR19"/>
  <c r="AR18"/>
  <c r="AR16"/>
  <c r="AR15"/>
  <c r="AR14"/>
  <c r="AR13"/>
  <c r="AR11"/>
  <c r="AR10"/>
  <c r="AR9"/>
  <c r="AR8"/>
  <c r="AQ66"/>
  <c r="AQ65"/>
  <c r="AQ64"/>
  <c r="AQ63"/>
  <c r="AQ61"/>
  <c r="AQ60"/>
  <c r="AQ59"/>
  <c r="AQ58"/>
  <c r="AQ56"/>
  <c r="AQ55"/>
  <c r="AQ54"/>
  <c r="AQ53"/>
  <c r="AQ51"/>
  <c r="AQ50"/>
  <c r="AQ49"/>
  <c r="AQ48"/>
  <c r="AQ46"/>
  <c r="AQ45"/>
  <c r="AQ44"/>
  <c r="AQ43"/>
  <c r="AQ41"/>
  <c r="AQ40"/>
  <c r="AQ39"/>
  <c r="AQ38"/>
  <c r="AQ36"/>
  <c r="AQ35"/>
  <c r="AQ34"/>
  <c r="AQ33"/>
  <c r="AQ31"/>
  <c r="AQ30"/>
  <c r="AQ29"/>
  <c r="AQ28"/>
  <c r="AQ26"/>
  <c r="AQ25"/>
  <c r="AQ24"/>
  <c r="AQ23"/>
  <c r="AQ21"/>
  <c r="AQ20"/>
  <c r="AQ19"/>
  <c r="AQ18"/>
  <c r="AQ16"/>
  <c r="AQ15"/>
  <c r="AQ14"/>
  <c r="AQ13"/>
  <c r="AQ11"/>
  <c r="AQ10"/>
  <c r="AQ9"/>
  <c r="AQ8"/>
  <c r="AR66" i="30"/>
  <c r="AR65"/>
  <c r="AR64"/>
  <c r="AR63"/>
  <c r="AR61"/>
  <c r="AR60"/>
  <c r="AR59"/>
  <c r="AR58"/>
  <c r="AR56"/>
  <c r="AR55"/>
  <c r="AR54"/>
  <c r="AR53"/>
  <c r="AR51"/>
  <c r="AR50"/>
  <c r="AR49"/>
  <c r="AR48"/>
  <c r="AR46"/>
  <c r="AR45"/>
  <c r="AR44"/>
  <c r="AR43"/>
  <c r="AR41"/>
  <c r="AR40"/>
  <c r="AR39"/>
  <c r="AR38"/>
  <c r="AR36"/>
  <c r="AR35"/>
  <c r="AR34"/>
  <c r="AR33"/>
  <c r="AR31"/>
  <c r="AR30"/>
  <c r="AR29"/>
  <c r="AR28"/>
  <c r="AR26"/>
  <c r="AR25"/>
  <c r="AR24"/>
  <c r="AR23"/>
  <c r="AR21"/>
  <c r="AR20"/>
  <c r="AR19"/>
  <c r="AR18"/>
  <c r="AR16"/>
  <c r="AR15"/>
  <c r="AR14"/>
  <c r="AR13"/>
  <c r="AR11"/>
  <c r="AR10"/>
  <c r="AR9"/>
  <c r="AR8"/>
  <c r="AQ66"/>
  <c r="AQ65"/>
  <c r="AQ64"/>
  <c r="AQ63"/>
  <c r="AQ61"/>
  <c r="AQ60"/>
  <c r="AQ59"/>
  <c r="AQ58"/>
  <c r="AQ56"/>
  <c r="AQ55"/>
  <c r="AQ54"/>
  <c r="AQ53"/>
  <c r="AQ51"/>
  <c r="AQ50"/>
  <c r="AQ49"/>
  <c r="AQ48"/>
  <c r="AQ46"/>
  <c r="AQ45"/>
  <c r="AQ44"/>
  <c r="AQ43"/>
  <c r="AQ41"/>
  <c r="AQ40"/>
  <c r="AQ39"/>
  <c r="AQ38"/>
  <c r="AQ36"/>
  <c r="AQ35"/>
  <c r="AQ34"/>
  <c r="AQ33"/>
  <c r="AQ31"/>
  <c r="AQ30"/>
  <c r="AQ29"/>
  <c r="AQ28"/>
  <c r="AQ26"/>
  <c r="AQ25"/>
  <c r="AQ24"/>
  <c r="AQ23"/>
  <c r="AQ21"/>
  <c r="AQ20"/>
  <c r="AQ19"/>
  <c r="AQ18"/>
  <c r="AQ16"/>
  <c r="AQ15"/>
  <c r="AQ14"/>
  <c r="AQ13"/>
  <c r="AQ11"/>
  <c r="AQ10"/>
  <c r="AQ9"/>
  <c r="AQ8"/>
  <c r="AR70" i="1"/>
  <c r="AR69"/>
  <c r="AR68"/>
  <c r="AR67"/>
  <c r="AR66"/>
  <c r="AR65"/>
  <c r="AR64"/>
  <c r="AR63"/>
  <c r="AR62"/>
  <c r="AR61"/>
  <c r="AR60"/>
  <c r="AR57"/>
  <c r="AR56"/>
  <c r="AR55"/>
  <c r="AR54"/>
  <c r="AR53"/>
  <c r="AR52"/>
  <c r="AR51"/>
  <c r="AR50"/>
  <c r="AR49"/>
  <c r="AR48"/>
  <c r="AR47"/>
  <c r="AR44"/>
  <c r="AR43"/>
  <c r="AR42"/>
  <c r="AR41"/>
  <c r="AR40"/>
  <c r="AR39"/>
  <c r="AR38"/>
  <c r="AR37"/>
  <c r="AR36"/>
  <c r="AR35"/>
  <c r="AR34"/>
  <c r="AR31"/>
  <c r="AR30"/>
  <c r="AR29"/>
  <c r="AR28"/>
  <c r="AR27"/>
  <c r="AR26"/>
  <c r="AR25"/>
  <c r="AR24"/>
  <c r="AR23"/>
  <c r="AR22"/>
  <c r="AR21"/>
  <c r="AR18"/>
  <c r="AR17"/>
  <c r="AR16"/>
  <c r="AR15"/>
  <c r="AR14"/>
  <c r="AR13"/>
  <c r="AR12"/>
  <c r="AR11"/>
  <c r="AR10"/>
  <c r="AR9"/>
  <c r="AR8"/>
  <c r="AQ70"/>
  <c r="AQ69"/>
  <c r="AQ68"/>
  <c r="AQ67"/>
  <c r="AQ66"/>
  <c r="AQ65"/>
  <c r="AQ64"/>
  <c r="AQ63"/>
  <c r="AQ62"/>
  <c r="AQ61"/>
  <c r="AQ60"/>
  <c r="AQ57"/>
  <c r="AQ56"/>
  <c r="AQ55"/>
  <c r="AQ54"/>
  <c r="AQ53"/>
  <c r="AQ52"/>
  <c r="AQ51"/>
  <c r="AQ50"/>
  <c r="AQ49"/>
  <c r="AQ48"/>
  <c r="AQ47"/>
  <c r="AQ44"/>
  <c r="AQ43"/>
  <c r="AQ42"/>
  <c r="AQ41"/>
  <c r="AQ40"/>
  <c r="AQ39"/>
  <c r="AQ38"/>
  <c r="AQ37"/>
  <c r="AQ36"/>
  <c r="AQ35"/>
  <c r="AQ34"/>
  <c r="AQ31"/>
  <c r="AQ30"/>
  <c r="AQ29"/>
  <c r="AQ28"/>
  <c r="AQ27"/>
  <c r="AQ26"/>
  <c r="AQ25"/>
  <c r="AQ24"/>
  <c r="AQ23"/>
  <c r="AQ22"/>
  <c r="AQ21"/>
  <c r="AQ18"/>
  <c r="AQ17"/>
  <c r="AQ16"/>
  <c r="AQ15"/>
  <c r="AQ14"/>
  <c r="AQ13"/>
  <c r="AQ12"/>
  <c r="AQ11"/>
  <c r="AQ10"/>
  <c r="AQ9"/>
  <c r="AQ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T66" i="26"/>
  <c r="AS66"/>
  <c r="AT65"/>
  <c r="AS65"/>
  <c r="AT64"/>
  <c r="AS64"/>
  <c r="AT63"/>
  <c r="AS63"/>
  <c r="AT61"/>
  <c r="AS61"/>
  <c r="AT60"/>
  <c r="AS60"/>
  <c r="AT59"/>
  <c r="AS59"/>
  <c r="AT58"/>
  <c r="AS58"/>
  <c r="AO70" i="1"/>
  <c r="T70"/>
  <c r="C70"/>
  <c r="D70"/>
  <c r="E70"/>
  <c r="F70"/>
  <c r="G70"/>
  <c r="H70"/>
  <c r="I70"/>
  <c r="J70"/>
  <c r="K70"/>
  <c r="L70"/>
  <c r="M70"/>
  <c r="N70"/>
  <c r="O70"/>
  <c r="P70"/>
  <c r="Q70"/>
  <c r="R70"/>
  <c r="S70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AO57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AO44"/>
  <c r="C31"/>
  <c r="D31"/>
  <c r="E31"/>
  <c r="F31"/>
  <c r="G31"/>
  <c r="H31"/>
  <c r="I31"/>
  <c r="K31"/>
  <c r="L31"/>
  <c r="M31"/>
  <c r="N31"/>
  <c r="O31"/>
  <c r="P31"/>
  <c r="Q31"/>
  <c r="R31"/>
  <c r="S31"/>
  <c r="T31"/>
  <c r="AO31"/>
  <c r="E18"/>
  <c r="F18"/>
  <c r="G18"/>
  <c r="H18"/>
  <c r="I18"/>
  <c r="J18"/>
  <c r="K18"/>
  <c r="L18"/>
  <c r="M18"/>
  <c r="N18"/>
  <c r="O18"/>
  <c r="P18"/>
  <c r="Q18"/>
  <c r="R18"/>
  <c r="S18"/>
  <c r="T18"/>
  <c r="D18"/>
  <c r="C18"/>
  <c r="AT66" i="30"/>
  <c r="AS66"/>
  <c r="AT65"/>
  <c r="AS65"/>
  <c r="AT64"/>
  <c r="AS64"/>
  <c r="AT63"/>
  <c r="AS63"/>
  <c r="AT61"/>
  <c r="AS61"/>
  <c r="AT60"/>
  <c r="AS60"/>
  <c r="AT59"/>
  <c r="AS59"/>
  <c r="AT58"/>
  <c r="AS58"/>
  <c r="AT56"/>
  <c r="AS56"/>
  <c r="AT55"/>
  <c r="AS55"/>
  <c r="AT54"/>
  <c r="AS54"/>
  <c r="AT53"/>
  <c r="AS53"/>
  <c r="AT51"/>
  <c r="AS51"/>
  <c r="AT50"/>
  <c r="AS50"/>
  <c r="AT49"/>
  <c r="AS49"/>
  <c r="AT48"/>
  <c r="AS48"/>
  <c r="AT46"/>
  <c r="AS46"/>
  <c r="AT45"/>
  <c r="AS45"/>
  <c r="AT44"/>
  <c r="AS44"/>
  <c r="AT43"/>
  <c r="AS43"/>
  <c r="AT41"/>
  <c r="AS41"/>
  <c r="AT40"/>
  <c r="AS40"/>
  <c r="AT39"/>
  <c r="AS39"/>
  <c r="AT38"/>
  <c r="AS38"/>
  <c r="AT36"/>
  <c r="AS36"/>
  <c r="AT35"/>
  <c r="AS35"/>
  <c r="AT34"/>
  <c r="AS34"/>
  <c r="AT33"/>
  <c r="AS33"/>
  <c r="AT31"/>
  <c r="AS31"/>
  <c r="AT30"/>
  <c r="AS30"/>
  <c r="AT29"/>
  <c r="AS29"/>
  <c r="AT28"/>
  <c r="AS28"/>
  <c r="AT26"/>
  <c r="AS26"/>
  <c r="AT25"/>
  <c r="AS25"/>
  <c r="AT24"/>
  <c r="AS24"/>
  <c r="AT23"/>
  <c r="AS23"/>
  <c r="AT21"/>
  <c r="AS21"/>
  <c r="AT20"/>
  <c r="AS20"/>
  <c r="AT19"/>
  <c r="AS19"/>
  <c r="AT18"/>
  <c r="AS18"/>
  <c r="AT16"/>
  <c r="AS16"/>
  <c r="AT15"/>
  <c r="AS15"/>
  <c r="AT14"/>
  <c r="AS14"/>
  <c r="AT13"/>
  <c r="AS13"/>
  <c r="AT11"/>
  <c r="AS11"/>
  <c r="AT10"/>
  <c r="AS10"/>
  <c r="AT9"/>
  <c r="AS9"/>
  <c r="AT8"/>
  <c r="AS8"/>
  <c r="AS8" i="41"/>
  <c r="AT8"/>
  <c r="AS10"/>
  <c r="AT10"/>
  <c r="AS12"/>
  <c r="AT12"/>
  <c r="AS14"/>
  <c r="AT14"/>
  <c r="AS16"/>
  <c r="AT16"/>
  <c r="AS18"/>
  <c r="AT18"/>
  <c r="AS20"/>
  <c r="AT20"/>
  <c r="AS22"/>
  <c r="AT22"/>
  <c r="AS24"/>
  <c r="AT24"/>
  <c r="AS26"/>
  <c r="AT26"/>
  <c r="AT69" i="1"/>
  <c r="AS69"/>
  <c r="AT68"/>
  <c r="AS68"/>
  <c r="AT67"/>
  <c r="AS67"/>
  <c r="AT66"/>
  <c r="AS66"/>
  <c r="AT65"/>
  <c r="AS65"/>
  <c r="AT64"/>
  <c r="AS64"/>
  <c r="AT63"/>
  <c r="AS63"/>
  <c r="AT62"/>
  <c r="AS62"/>
  <c r="AT61"/>
  <c r="AS61"/>
  <c r="AT60"/>
  <c r="AS60"/>
  <c r="AT56"/>
  <c r="AS56"/>
  <c r="AT55"/>
  <c r="AS55"/>
  <c r="AT54"/>
  <c r="AS54"/>
  <c r="AT53"/>
  <c r="AS53"/>
  <c r="AT52"/>
  <c r="AS52"/>
  <c r="AT51"/>
  <c r="AS51"/>
  <c r="AT50"/>
  <c r="AS50"/>
  <c r="AT49"/>
  <c r="AS49"/>
  <c r="AT48"/>
  <c r="AS48"/>
  <c r="AT47"/>
  <c r="AS47"/>
  <c r="AT43"/>
  <c r="AS43"/>
  <c r="AT42"/>
  <c r="AS42"/>
  <c r="AT41"/>
  <c r="AS41"/>
  <c r="AT40"/>
  <c r="AS40"/>
  <c r="AT39"/>
  <c r="AS39"/>
  <c r="AT38"/>
  <c r="AS38"/>
  <c r="AT37"/>
  <c r="AS37"/>
  <c r="AT36"/>
  <c r="AS36"/>
  <c r="AT35"/>
  <c r="AS35"/>
  <c r="AT34"/>
  <c r="AS34"/>
  <c r="AT30"/>
  <c r="AS30"/>
  <c r="AT29"/>
  <c r="AS29"/>
  <c r="AT28"/>
  <c r="AS28"/>
  <c r="AT27"/>
  <c r="AS27"/>
  <c r="AT26"/>
  <c r="AS26"/>
  <c r="AT25"/>
  <c r="AS25"/>
  <c r="AT24"/>
  <c r="AS24"/>
  <c r="AT23"/>
  <c r="AS23"/>
  <c r="AT22"/>
  <c r="AS22"/>
  <c r="AT21"/>
  <c r="AS21"/>
  <c r="AT17"/>
  <c r="AS17"/>
  <c r="AT16"/>
  <c r="AS16"/>
  <c r="AT15"/>
  <c r="AS15"/>
  <c r="AT14"/>
  <c r="AS14"/>
  <c r="AT13"/>
  <c r="AS13"/>
  <c r="AT12"/>
  <c r="AS12"/>
  <c r="AT11"/>
  <c r="AS11"/>
  <c r="AT10"/>
  <c r="AS10"/>
  <c r="AT9"/>
  <c r="AS9"/>
  <c r="AT8"/>
  <c r="AS8"/>
  <c r="AT36" i="25"/>
  <c r="AS36"/>
  <c r="AT35"/>
  <c r="AS35"/>
  <c r="AT33"/>
  <c r="AS33"/>
  <c r="AT32"/>
  <c r="AS32"/>
  <c r="AT30"/>
  <c r="AS30"/>
  <c r="AT29"/>
  <c r="AS29"/>
  <c r="AT27"/>
  <c r="AS27"/>
  <c r="AT26"/>
  <c r="AS26"/>
  <c r="AT24"/>
  <c r="AS24"/>
  <c r="AT23"/>
  <c r="AS23"/>
  <c r="AT21"/>
  <c r="AS21"/>
  <c r="AT20"/>
  <c r="AS20"/>
  <c r="AT18"/>
  <c r="AS18"/>
  <c r="AT17"/>
  <c r="AS17"/>
  <c r="AT15"/>
  <c r="AS15"/>
  <c r="AT14"/>
  <c r="AS14"/>
  <c r="AT12"/>
  <c r="AS12"/>
  <c r="AT11"/>
  <c r="AS11"/>
  <c r="AT9"/>
  <c r="AS9"/>
  <c r="AT8"/>
  <c r="AS8"/>
  <c r="AT42" i="3"/>
  <c r="AS42"/>
  <c r="AT41"/>
  <c r="AS41"/>
  <c r="AT39"/>
  <c r="AS39"/>
  <c r="AT38"/>
  <c r="AS38"/>
  <c r="AT36"/>
  <c r="AS36"/>
  <c r="AT35"/>
  <c r="AS35"/>
  <c r="AT33"/>
  <c r="AS33"/>
  <c r="AT32"/>
  <c r="AS32"/>
  <c r="AT30"/>
  <c r="AS30"/>
  <c r="AT29"/>
  <c r="AS29"/>
  <c r="AT27"/>
  <c r="AS27"/>
  <c r="AT26"/>
  <c r="AS26"/>
  <c r="AT24"/>
  <c r="AS24"/>
  <c r="AT23"/>
  <c r="AS23"/>
  <c r="AT21"/>
  <c r="AS21"/>
  <c r="AT20"/>
  <c r="AS20"/>
  <c r="AT18"/>
  <c r="AS18"/>
  <c r="AT17"/>
  <c r="AS17"/>
  <c r="AT15"/>
  <c r="AS15"/>
  <c r="AT14"/>
  <c r="AS14"/>
  <c r="AT12"/>
  <c r="AS12"/>
  <c r="AT11"/>
  <c r="AS11"/>
  <c r="AT9"/>
  <c r="AS9"/>
  <c r="AT8"/>
  <c r="AS8"/>
  <c r="AT56" i="26"/>
  <c r="AS56"/>
  <c r="AT55"/>
  <c r="AS55"/>
  <c r="AT54"/>
  <c r="AS54"/>
  <c r="AT53"/>
  <c r="AS53"/>
  <c r="AT51"/>
  <c r="AS51"/>
  <c r="AT50"/>
  <c r="AS50"/>
  <c r="AT49"/>
  <c r="AS49"/>
  <c r="AT48"/>
  <c r="AS48"/>
  <c r="AT46"/>
  <c r="AS46"/>
  <c r="AT45"/>
  <c r="AS45"/>
  <c r="AT44"/>
  <c r="AS44"/>
  <c r="AT43"/>
  <c r="AS43"/>
  <c r="AT41"/>
  <c r="AS41"/>
  <c r="AT40"/>
  <c r="AS40"/>
  <c r="AT39"/>
  <c r="AS39"/>
  <c r="AT38"/>
  <c r="AS38"/>
  <c r="AT36"/>
  <c r="AS36"/>
  <c r="AT35"/>
  <c r="AS35"/>
  <c r="AT34"/>
  <c r="AS34"/>
  <c r="AT33"/>
  <c r="AS33"/>
  <c r="AT31"/>
  <c r="AS31"/>
  <c r="AT30"/>
  <c r="AS30"/>
  <c r="AT29"/>
  <c r="AS29"/>
  <c r="AT28"/>
  <c r="AS28"/>
  <c r="AT26"/>
  <c r="AS26"/>
  <c r="AT25"/>
  <c r="AS25"/>
  <c r="AT24"/>
  <c r="AS24"/>
  <c r="AT23"/>
  <c r="AS23"/>
  <c r="AT21"/>
  <c r="AS21"/>
  <c r="AT20"/>
  <c r="AS20"/>
  <c r="AT19"/>
  <c r="AS19"/>
  <c r="AT18"/>
  <c r="AS18"/>
  <c r="AT16"/>
  <c r="AS16"/>
  <c r="AT15"/>
  <c r="AS15"/>
  <c r="AT14"/>
  <c r="AS14"/>
  <c r="AT13"/>
  <c r="AS13"/>
  <c r="AT11"/>
  <c r="AS11"/>
  <c r="AT10"/>
  <c r="AS10"/>
  <c r="AT9"/>
  <c r="AS9"/>
  <c r="AT8"/>
  <c r="AS8"/>
  <c r="AT57" i="1" l="1"/>
  <c r="AS57"/>
  <c r="AS31"/>
  <c r="AS70"/>
  <c r="AT44"/>
  <c r="AT31"/>
  <c r="AS44"/>
  <c r="AT70"/>
  <c r="AT18"/>
  <c r="AS18"/>
</calcChain>
</file>

<file path=xl/sharedStrings.xml><?xml version="1.0" encoding="utf-8"?>
<sst xmlns="http://schemas.openxmlformats.org/spreadsheetml/2006/main" count="446" uniqueCount="81">
  <si>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</si>
  <si>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</si>
  <si>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</si>
  <si>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</si>
  <si>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</si>
  <si>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</si>
  <si>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</si>
  <si>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</si>
  <si>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</si>
  <si>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</si>
  <si>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</si>
  <si>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</si>
  <si>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</si>
  <si>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</si>
  <si>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</si>
  <si>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</si>
  <si>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</si>
  <si>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</si>
  <si>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</si>
  <si>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</si>
  <si>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</si>
  <si>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</si>
  <si>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</si>
  <si>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</si>
  <si>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</si>
  <si>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</si>
  <si>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</si>
  <si>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</si>
  <si>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</si>
  <si>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</si>
  <si>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</si>
  <si>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</si>
  <si>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</si>
  <si>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</si>
  <si>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</si>
  <si>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</si>
  <si>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</si>
  <si>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</si>
  <si>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</si>
  <si>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</si>
  <si>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</si>
  <si>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</si>
  <si>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</si>
  <si>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</si>
  <si>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</si>
  <si>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Sanchez, W</t>
  </si>
  <si>
    <t>Lonsway</t>
  </si>
  <si>
    <t>Stocks</t>
  </si>
  <si>
    <t>Radonich</t>
  </si>
  <si>
    <t>L-60 GEARS (Large Gear Only)</t>
  </si>
  <si>
    <t>19</t>
  </si>
  <si>
    <t>L-60 GEARS - Jig Comparison</t>
  </si>
  <si>
    <t>Yanchar</t>
  </si>
  <si>
    <t>Kozlowski</t>
  </si>
  <si>
    <t>Trevino</t>
  </si>
  <si>
    <t>17</t>
  </si>
  <si>
    <t>Results</t>
  </si>
  <si>
    <t>Oil</t>
  </si>
  <si>
    <t>Aguirre</t>
  </si>
  <si>
    <t>Kozak</t>
  </si>
  <si>
    <t>32</t>
  </si>
  <si>
    <t>35</t>
  </si>
  <si>
    <t>n</t>
  </si>
  <si>
    <t>10</t>
  </si>
  <si>
    <t>15</t>
  </si>
  <si>
    <t>7</t>
  </si>
  <si>
    <t>SR</t>
  </si>
  <si>
    <t>EG</t>
  </si>
  <si>
    <t>LZ</t>
  </si>
  <si>
    <t>48</t>
  </si>
  <si>
    <t>18</t>
  </si>
  <si>
    <t>56</t>
  </si>
  <si>
    <t>43</t>
  </si>
  <si>
    <t>44</t>
  </si>
  <si>
    <t>47</t>
  </si>
  <si>
    <t>Southwest Research, San Antonio, TX, January 15-17, 2013</t>
  </si>
  <si>
    <t>155-1</t>
  </si>
  <si>
    <t>22</t>
  </si>
  <si>
    <t>28</t>
  </si>
  <si>
    <t>July 2012 workshop</t>
  </si>
  <si>
    <t>Kraemer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</si>
</sst>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Border="1" applyAlignment="1">
      <alignment horizontal="centerContinuous" vertical="justify"/>
    </xf>
    <xf numFmtId="0" fontId="1" fillId="0" borderId="0" xfId="0" applyFont="1" applyBorder="1" applyAlignment="1">
      <alignment horizontal="centerContinuous"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justify" wrapText="1"/>
    </xf>
    <xf numFmtId="2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4.7109375" style="7" customWidth="1"/>
    <col min="2" max="2" width="5.7109375" style="7" customWidth="1"/>
    <col min="3" max="3" width="5.140625" style="7" hidden="1" customWidth="1"/>
    <col min="4" max="4" width="5.42578125" style="59" customWidth="1"/>
    <col min="5" max="5" width="5.28515625" style="59" customWidth="1"/>
    <col min="6" max="7" width="5.5703125" style="59" customWidth="1"/>
    <col min="8" max="8" width="5.42578125" style="59" customWidth="1"/>
    <col min="9" max="9" width="5.42578125" style="59" hidden="1" customWidth="1"/>
    <col min="10" max="10" width="5.42578125" style="59" customWidth="1"/>
    <col min="11" max="15" width="5.42578125" style="59" hidden="1" customWidth="1"/>
    <col min="16" max="19" width="5.42578125" style="59" customWidth="1"/>
    <col min="20" max="20" width="5.42578125" style="7" customWidth="1"/>
    <col min="21" max="40" width="5.42578125" style="78" hidden="1" customWidth="1"/>
    <col min="41" max="41" width="5.42578125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7.5703125" style="7" customWidth="1"/>
    <col min="46" max="46" width="6.42578125" style="7" customWidth="1"/>
    <col min="47" max="47" width="5.7109375" style="7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</row>
    <row r="2" spans="1:49" ht="15.75">
      <c r="A2" s="117" t="s">
        <v>75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1:49" ht="12.75" customHeight="1">
      <c r="A3" s="28" t="s">
        <v>1</v>
      </c>
      <c r="B3" s="37"/>
      <c r="C3" s="1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18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49" ht="62.25">
      <c r="A5" s="17"/>
      <c r="B5" s="66"/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6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80">
        <v>56</v>
      </c>
      <c r="AK6" s="84">
        <v>57</v>
      </c>
      <c r="AL6" s="80">
        <v>58</v>
      </c>
      <c r="AM6" s="84">
        <v>59</v>
      </c>
      <c r="AN6" s="80">
        <v>60</v>
      </c>
      <c r="AO6" s="84">
        <v>61</v>
      </c>
      <c r="AP6" s="17"/>
      <c r="AQ6" s="100" t="s">
        <v>5</v>
      </c>
      <c r="AR6" s="100" t="s">
        <v>4</v>
      </c>
      <c r="AS6" s="8" t="s">
        <v>6</v>
      </c>
      <c r="AT6" s="8" t="s">
        <v>7</v>
      </c>
      <c r="AU6" s="8" t="s">
        <v>27</v>
      </c>
      <c r="AV6" s="8" t="s">
        <v>56</v>
      </c>
      <c r="AW6" s="8" t="s">
        <v>57</v>
      </c>
    </row>
    <row r="7" spans="1:49">
      <c r="A7" s="16"/>
      <c r="B7" s="17"/>
      <c r="C7" s="17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86"/>
      <c r="R7" s="86"/>
      <c r="S7" s="86"/>
      <c r="T7" s="8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105"/>
      <c r="E8" s="87">
        <v>10</v>
      </c>
      <c r="F8" s="59">
        <v>10</v>
      </c>
      <c r="G8" s="105"/>
      <c r="H8" s="59">
        <v>10</v>
      </c>
      <c r="I8" s="87"/>
      <c r="J8" s="105"/>
      <c r="K8" s="87"/>
      <c r="L8" s="87"/>
      <c r="M8" s="87"/>
      <c r="N8" s="87"/>
      <c r="O8" s="87"/>
      <c r="P8" s="87">
        <v>10</v>
      </c>
      <c r="Q8" s="87">
        <v>10</v>
      </c>
      <c r="R8" s="87">
        <v>10</v>
      </c>
      <c r="S8" s="105"/>
      <c r="T8" s="9">
        <v>10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9"/>
      <c r="AP8" s="19"/>
      <c r="AQ8" s="35">
        <f t="shared" ref="AQ8:AQ18" si="0">MIN(C8:AO8)</f>
        <v>10</v>
      </c>
      <c r="AR8" s="35">
        <f t="shared" ref="AR8:AR18" si="1">MAX(C8:AO8)</f>
        <v>10</v>
      </c>
      <c r="AS8" s="36">
        <f t="shared" ref="AS8:AS17" si="2">AVERAGE(C8:AO8)</f>
        <v>10</v>
      </c>
      <c r="AT8" s="36">
        <f t="shared" ref="AT8:AT17" si="3">STDEV(C8:AO8)</f>
        <v>0</v>
      </c>
      <c r="AU8" s="9" t="s">
        <v>66</v>
      </c>
      <c r="AV8" s="7">
        <v>10</v>
      </c>
      <c r="AW8" s="9" t="s">
        <v>33</v>
      </c>
    </row>
    <row r="9" spans="1:49">
      <c r="A9" s="6" t="s">
        <v>19</v>
      </c>
      <c r="B9" s="6">
        <v>2</v>
      </c>
      <c r="D9" s="105"/>
      <c r="E9" s="87">
        <v>8</v>
      </c>
      <c r="F9" s="59">
        <v>8</v>
      </c>
      <c r="G9" s="105"/>
      <c r="H9" s="59">
        <v>8</v>
      </c>
      <c r="I9" s="87"/>
      <c r="J9" s="105"/>
      <c r="K9" s="87"/>
      <c r="L9" s="87"/>
      <c r="M9" s="87"/>
      <c r="N9" s="87"/>
      <c r="O9" s="87"/>
      <c r="P9" s="87">
        <v>8</v>
      </c>
      <c r="Q9" s="87">
        <v>8</v>
      </c>
      <c r="R9" s="87">
        <v>8</v>
      </c>
      <c r="S9" s="105"/>
      <c r="T9" s="9">
        <v>9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9"/>
      <c r="AP9" s="19"/>
      <c r="AQ9" s="35">
        <f t="shared" si="0"/>
        <v>8</v>
      </c>
      <c r="AR9" s="35">
        <f t="shared" si="1"/>
        <v>9</v>
      </c>
      <c r="AS9" s="36">
        <f t="shared" si="2"/>
        <v>8.1428571428571423</v>
      </c>
      <c r="AT9" s="36">
        <f t="shared" si="3"/>
        <v>0.37796447300922187</v>
      </c>
      <c r="AU9" s="53">
        <v>78857</v>
      </c>
      <c r="AV9" s="7">
        <v>8</v>
      </c>
    </row>
    <row r="10" spans="1:49">
      <c r="A10" s="6" t="s">
        <v>19</v>
      </c>
      <c r="B10" s="6">
        <v>3</v>
      </c>
      <c r="D10" s="105"/>
      <c r="E10" s="87">
        <v>9</v>
      </c>
      <c r="F10" s="59">
        <v>9</v>
      </c>
      <c r="G10" s="105"/>
      <c r="H10" s="59">
        <v>9</v>
      </c>
      <c r="I10" s="87"/>
      <c r="J10" s="105"/>
      <c r="K10" s="87"/>
      <c r="L10" s="87"/>
      <c r="M10" s="87"/>
      <c r="N10" s="87"/>
      <c r="O10" s="87"/>
      <c r="P10" s="87">
        <v>10</v>
      </c>
      <c r="Q10" s="87">
        <v>9</v>
      </c>
      <c r="R10" s="87">
        <v>10</v>
      </c>
      <c r="S10" s="105"/>
      <c r="T10" s="9">
        <v>9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9"/>
      <c r="AP10" s="19"/>
      <c r="AQ10" s="35">
        <f t="shared" si="0"/>
        <v>9</v>
      </c>
      <c r="AR10" s="35">
        <f t="shared" si="1"/>
        <v>10</v>
      </c>
      <c r="AS10" s="36">
        <f t="shared" si="2"/>
        <v>9.2857142857142865</v>
      </c>
      <c r="AT10" s="36">
        <f t="shared" si="3"/>
        <v>0.48795003647426938</v>
      </c>
      <c r="AU10" s="53"/>
      <c r="AV10" s="7">
        <v>10</v>
      </c>
    </row>
    <row r="11" spans="1:49">
      <c r="A11" s="6" t="s">
        <v>19</v>
      </c>
      <c r="B11" s="6">
        <v>4</v>
      </c>
      <c r="D11" s="105"/>
      <c r="E11" s="87">
        <v>9</v>
      </c>
      <c r="F11" s="59">
        <v>10</v>
      </c>
      <c r="G11" s="105"/>
      <c r="H11" s="59">
        <v>9</v>
      </c>
      <c r="I11" s="87"/>
      <c r="J11" s="105"/>
      <c r="K11" s="87"/>
      <c r="L11" s="87"/>
      <c r="M11" s="87"/>
      <c r="N11" s="87"/>
      <c r="O11" s="87"/>
      <c r="P11" s="87">
        <v>9</v>
      </c>
      <c r="Q11" s="87">
        <v>10</v>
      </c>
      <c r="R11" s="87">
        <v>10</v>
      </c>
      <c r="S11" s="105"/>
      <c r="T11" s="9">
        <v>9</v>
      </c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9"/>
      <c r="AP11" s="19"/>
      <c r="AQ11" s="35">
        <f t="shared" si="0"/>
        <v>9</v>
      </c>
      <c r="AR11" s="35">
        <f t="shared" si="1"/>
        <v>10</v>
      </c>
      <c r="AS11" s="36">
        <f t="shared" si="2"/>
        <v>9.4285714285714288</v>
      </c>
      <c r="AT11" s="36">
        <f t="shared" si="3"/>
        <v>0.53452248382484113</v>
      </c>
      <c r="AU11" s="53"/>
      <c r="AV11" s="7">
        <v>9</v>
      </c>
    </row>
    <row r="12" spans="1:49">
      <c r="A12" s="6" t="s">
        <v>19</v>
      </c>
      <c r="B12" s="6">
        <v>5</v>
      </c>
      <c r="D12" s="105"/>
      <c r="E12" s="87">
        <v>9</v>
      </c>
      <c r="F12" s="59">
        <v>10</v>
      </c>
      <c r="G12" s="105"/>
      <c r="H12" s="59">
        <v>9</v>
      </c>
      <c r="I12" s="87"/>
      <c r="J12" s="105"/>
      <c r="K12" s="87"/>
      <c r="L12" s="87"/>
      <c r="M12" s="87"/>
      <c r="N12" s="87"/>
      <c r="O12" s="87"/>
      <c r="P12" s="87">
        <v>10</v>
      </c>
      <c r="Q12" s="87">
        <v>10</v>
      </c>
      <c r="R12" s="87">
        <v>10</v>
      </c>
      <c r="S12" s="105"/>
      <c r="T12" s="9">
        <v>8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9"/>
      <c r="AP12" s="19"/>
      <c r="AQ12" s="35">
        <f t="shared" si="0"/>
        <v>8</v>
      </c>
      <c r="AR12" s="35">
        <f t="shared" si="1"/>
        <v>10</v>
      </c>
      <c r="AS12" s="36">
        <f t="shared" si="2"/>
        <v>9.4285714285714288</v>
      </c>
      <c r="AT12" s="36">
        <f t="shared" si="3"/>
        <v>0.78679579246943798</v>
      </c>
      <c r="AU12" s="53"/>
      <c r="AV12" s="7">
        <v>9</v>
      </c>
    </row>
    <row r="13" spans="1:49">
      <c r="A13" s="6" t="s">
        <v>19</v>
      </c>
      <c r="B13" s="6">
        <v>6</v>
      </c>
      <c r="D13" s="105"/>
      <c r="E13" s="87">
        <v>8</v>
      </c>
      <c r="F13" s="59">
        <v>8</v>
      </c>
      <c r="G13" s="105"/>
      <c r="H13" s="59">
        <v>8</v>
      </c>
      <c r="I13" s="87"/>
      <c r="J13" s="105"/>
      <c r="K13" s="87"/>
      <c r="L13" s="87"/>
      <c r="M13" s="87"/>
      <c r="N13" s="87"/>
      <c r="O13" s="87"/>
      <c r="P13" s="87">
        <v>8</v>
      </c>
      <c r="Q13" s="87">
        <v>8</v>
      </c>
      <c r="R13" s="87">
        <v>9</v>
      </c>
      <c r="S13" s="105"/>
      <c r="T13" s="9">
        <v>8</v>
      </c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9"/>
      <c r="AP13" s="19"/>
      <c r="AQ13" s="35">
        <f t="shared" si="0"/>
        <v>8</v>
      </c>
      <c r="AR13" s="35">
        <f t="shared" si="1"/>
        <v>9</v>
      </c>
      <c r="AS13" s="36">
        <f t="shared" si="2"/>
        <v>8.1428571428571423</v>
      </c>
      <c r="AT13" s="36">
        <f t="shared" si="3"/>
        <v>0.37796447300922187</v>
      </c>
      <c r="AU13" s="53"/>
      <c r="AV13" s="7">
        <v>8</v>
      </c>
    </row>
    <row r="14" spans="1:49">
      <c r="A14" s="6" t="s">
        <v>19</v>
      </c>
      <c r="B14" s="6">
        <v>7</v>
      </c>
      <c r="D14" s="105"/>
      <c r="E14" s="87">
        <v>8</v>
      </c>
      <c r="F14" s="59">
        <v>8</v>
      </c>
      <c r="G14" s="105"/>
      <c r="H14" s="59">
        <v>8</v>
      </c>
      <c r="I14" s="87"/>
      <c r="J14" s="105"/>
      <c r="K14" s="87"/>
      <c r="L14" s="87"/>
      <c r="M14" s="87"/>
      <c r="N14" s="87"/>
      <c r="O14" s="87"/>
      <c r="P14" s="87">
        <v>8</v>
      </c>
      <c r="Q14" s="87">
        <v>8</v>
      </c>
      <c r="R14" s="87">
        <v>9</v>
      </c>
      <c r="S14" s="105"/>
      <c r="T14" s="9">
        <v>8</v>
      </c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9"/>
      <c r="AP14" s="19"/>
      <c r="AQ14" s="35">
        <f t="shared" si="0"/>
        <v>8</v>
      </c>
      <c r="AR14" s="35">
        <f t="shared" si="1"/>
        <v>9</v>
      </c>
      <c r="AS14" s="36">
        <f t="shared" si="2"/>
        <v>8.1428571428571423</v>
      </c>
      <c r="AT14" s="36">
        <f t="shared" si="3"/>
        <v>0.37796447300922187</v>
      </c>
      <c r="AU14" s="53"/>
      <c r="AV14" s="7">
        <v>8</v>
      </c>
    </row>
    <row r="15" spans="1:49">
      <c r="A15" s="6" t="s">
        <v>19</v>
      </c>
      <c r="B15" s="6">
        <v>8</v>
      </c>
      <c r="D15" s="105"/>
      <c r="E15" s="87">
        <v>8</v>
      </c>
      <c r="F15" s="59">
        <v>8</v>
      </c>
      <c r="G15" s="105"/>
      <c r="H15" s="59">
        <v>9</v>
      </c>
      <c r="I15" s="87"/>
      <c r="J15" s="105"/>
      <c r="K15" s="87"/>
      <c r="L15" s="87"/>
      <c r="M15" s="87"/>
      <c r="N15" s="87"/>
      <c r="O15" s="87"/>
      <c r="P15" s="87">
        <v>8</v>
      </c>
      <c r="Q15" s="87">
        <v>8</v>
      </c>
      <c r="R15" s="87">
        <v>9</v>
      </c>
      <c r="S15" s="105"/>
      <c r="T15" s="9">
        <v>9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9"/>
      <c r="AP15" s="19"/>
      <c r="AQ15" s="35">
        <f t="shared" si="0"/>
        <v>8</v>
      </c>
      <c r="AR15" s="35">
        <f t="shared" si="1"/>
        <v>9</v>
      </c>
      <c r="AS15" s="36">
        <f t="shared" si="2"/>
        <v>8.4285714285714288</v>
      </c>
      <c r="AT15" s="36">
        <f t="shared" si="3"/>
        <v>0.53452248382485001</v>
      </c>
      <c r="AU15" s="53"/>
      <c r="AV15" s="7">
        <v>8</v>
      </c>
    </row>
    <row r="16" spans="1:49">
      <c r="A16" s="6" t="s">
        <v>19</v>
      </c>
      <c r="B16" s="6">
        <v>9</v>
      </c>
      <c r="D16" s="105"/>
      <c r="E16" s="87">
        <v>8</v>
      </c>
      <c r="F16" s="59">
        <v>8</v>
      </c>
      <c r="G16" s="105"/>
      <c r="H16" s="59">
        <v>8</v>
      </c>
      <c r="I16" s="87"/>
      <c r="J16" s="105"/>
      <c r="K16" s="87"/>
      <c r="L16" s="87"/>
      <c r="M16" s="87"/>
      <c r="N16" s="87"/>
      <c r="O16" s="87"/>
      <c r="P16" s="87">
        <v>8</v>
      </c>
      <c r="Q16" s="87">
        <v>9</v>
      </c>
      <c r="R16" s="87">
        <v>10</v>
      </c>
      <c r="S16" s="105"/>
      <c r="T16" s="9">
        <v>9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9"/>
      <c r="AP16" s="19"/>
      <c r="AQ16" s="35">
        <f t="shared" si="0"/>
        <v>8</v>
      </c>
      <c r="AR16" s="35">
        <f t="shared" si="1"/>
        <v>10</v>
      </c>
      <c r="AS16" s="36">
        <f t="shared" si="2"/>
        <v>8.5714285714285712</v>
      </c>
      <c r="AT16" s="36">
        <f t="shared" si="3"/>
        <v>0.78679579246943798</v>
      </c>
      <c r="AU16" s="53"/>
      <c r="AV16" s="7">
        <v>8</v>
      </c>
    </row>
    <row r="17" spans="1:49">
      <c r="A17" s="6" t="s">
        <v>19</v>
      </c>
      <c r="B17" s="6">
        <v>10</v>
      </c>
      <c r="D17" s="105"/>
      <c r="E17" s="87">
        <v>8</v>
      </c>
      <c r="F17" s="59">
        <v>8</v>
      </c>
      <c r="G17" s="105"/>
      <c r="H17" s="59">
        <v>8</v>
      </c>
      <c r="I17" s="87"/>
      <c r="J17" s="105"/>
      <c r="K17" s="87"/>
      <c r="L17" s="87"/>
      <c r="M17" s="87"/>
      <c r="N17" s="87"/>
      <c r="O17" s="87"/>
      <c r="P17" s="87">
        <v>8</v>
      </c>
      <c r="Q17" s="87">
        <v>8</v>
      </c>
      <c r="R17" s="87">
        <v>9</v>
      </c>
      <c r="S17" s="105"/>
      <c r="T17" s="9">
        <v>9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9"/>
      <c r="AP17" s="19"/>
      <c r="AQ17" s="35">
        <f t="shared" si="0"/>
        <v>8</v>
      </c>
      <c r="AR17" s="35">
        <f t="shared" si="1"/>
        <v>9</v>
      </c>
      <c r="AS17" s="36">
        <f t="shared" si="2"/>
        <v>8.2857142857142865</v>
      </c>
      <c r="AT17" s="36">
        <f t="shared" si="3"/>
        <v>0.48795003647426938</v>
      </c>
      <c r="AU17" s="53"/>
      <c r="AV17" s="7">
        <v>8</v>
      </c>
    </row>
    <row r="18" spans="1:49" ht="22.5">
      <c r="A18" s="6"/>
      <c r="B18" s="67" t="s">
        <v>25</v>
      </c>
      <c r="C18" s="31" t="str">
        <f>IF(ISBLANK(C8),"",(C8*0.087+C9*0.193+C10*0.094+C11*0.169+C12*0.079+C13*0.079+C14*0.051+C15*0.083+C16*0.071+C17*0.094))</f>
        <v/>
      </c>
      <c r="D18" s="106" t="str">
        <f t="shared" ref="D18:AO18" si="4">IF(ISBLANK(D8),"",(D8*0.087+D9*0.193+D10*0.094+D11*0.169+D12*0.079+D13*0.079+D14*0.051+D15*0.083+D16*0.071+D17*0.094))</f>
        <v/>
      </c>
      <c r="E18" s="87">
        <f t="shared" si="4"/>
        <v>8.516</v>
      </c>
      <c r="F18" s="88">
        <f t="shared" si="4"/>
        <v>8.7640000000000011</v>
      </c>
      <c r="G18" s="106" t="str">
        <f t="shared" si="4"/>
        <v/>
      </c>
      <c r="H18" s="88">
        <f t="shared" si="4"/>
        <v>8.5990000000000002</v>
      </c>
      <c r="I18" s="88" t="str">
        <f t="shared" si="4"/>
        <v/>
      </c>
      <c r="J18" s="106" t="str">
        <f t="shared" si="4"/>
        <v/>
      </c>
      <c r="K18" s="88" t="str">
        <f t="shared" si="4"/>
        <v/>
      </c>
      <c r="L18" s="87" t="str">
        <f t="shared" si="4"/>
        <v/>
      </c>
      <c r="M18" s="88" t="str">
        <f t="shared" si="4"/>
        <v/>
      </c>
      <c r="N18" s="88" t="str">
        <f t="shared" si="4"/>
        <v/>
      </c>
      <c r="O18" s="88" t="str">
        <f t="shared" si="4"/>
        <v/>
      </c>
      <c r="P18" s="88">
        <f t="shared" si="4"/>
        <v>8.6890000000000001</v>
      </c>
      <c r="Q18" s="88">
        <f t="shared" si="4"/>
        <v>8.8350000000000009</v>
      </c>
      <c r="R18" s="88">
        <f t="shared" si="4"/>
        <v>9.3069999999999986</v>
      </c>
      <c r="S18" s="105" t="str">
        <f t="shared" si="4"/>
        <v/>
      </c>
      <c r="T18" s="31">
        <f t="shared" si="4"/>
        <v>8.8780000000000001</v>
      </c>
      <c r="U18" s="31" t="str">
        <f t="shared" si="4"/>
        <v/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 t="str">
        <f t="shared" si="4"/>
        <v/>
      </c>
      <c r="AK18" s="31" t="str">
        <f t="shared" si="4"/>
        <v/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8.516</v>
      </c>
      <c r="AR18" s="36">
        <f t="shared" si="1"/>
        <v>9.3069999999999986</v>
      </c>
      <c r="AS18" s="36">
        <f>AVERAGE(C18:AO18)</f>
        <v>8.7982857142857132</v>
      </c>
      <c r="AT18" s="36">
        <f>STDEV(C18:AO18)</f>
        <v>0.25787963231305483</v>
      </c>
      <c r="AU18" s="53"/>
      <c r="AV18" s="31">
        <v>8.6</v>
      </c>
      <c r="AW18" s="7">
        <v>8.74</v>
      </c>
    </row>
    <row r="19" spans="1:49">
      <c r="A19" s="6"/>
      <c r="B19" s="6"/>
      <c r="C19" s="40"/>
      <c r="D19" s="107"/>
      <c r="E19" s="87"/>
      <c r="F19" s="89"/>
      <c r="G19" s="107"/>
      <c r="H19" s="89"/>
      <c r="I19" s="89"/>
      <c r="J19" s="107"/>
      <c r="K19" s="89"/>
      <c r="L19" s="87"/>
      <c r="M19" s="89"/>
      <c r="N19" s="89"/>
      <c r="O19" s="89"/>
      <c r="P19" s="89"/>
      <c r="Q19" s="89"/>
      <c r="R19" s="89"/>
      <c r="S19" s="105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7">
        <v>0.26</v>
      </c>
    </row>
    <row r="20" spans="1:49">
      <c r="A20" s="6"/>
      <c r="B20" s="3"/>
      <c r="C20" s="40"/>
      <c r="D20" s="107"/>
      <c r="E20" s="87"/>
      <c r="F20" s="89"/>
      <c r="G20" s="107"/>
      <c r="H20" s="89"/>
      <c r="I20" s="89"/>
      <c r="J20" s="107"/>
      <c r="K20" s="89"/>
      <c r="L20" s="87"/>
      <c r="M20" s="87"/>
      <c r="N20" s="87"/>
      <c r="O20" s="87"/>
      <c r="P20" s="87"/>
      <c r="Q20" s="87"/>
      <c r="R20" s="87"/>
      <c r="S20" s="105"/>
      <c r="T20" s="9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9"/>
      <c r="AP20" s="19"/>
      <c r="AQ20" s="36"/>
      <c r="AR20" s="36"/>
      <c r="AS20" s="36"/>
      <c r="AT20" s="36"/>
      <c r="AU20" s="53"/>
    </row>
    <row r="21" spans="1:49">
      <c r="A21" s="6" t="s">
        <v>20</v>
      </c>
      <c r="B21" s="6">
        <v>1</v>
      </c>
      <c r="D21" s="105"/>
      <c r="E21" s="87">
        <v>10</v>
      </c>
      <c r="F21" s="87">
        <v>10</v>
      </c>
      <c r="G21" s="105"/>
      <c r="H21" s="87">
        <v>10</v>
      </c>
      <c r="I21" s="87"/>
      <c r="J21" s="105"/>
      <c r="K21" s="87"/>
      <c r="L21" s="87"/>
      <c r="M21" s="87"/>
      <c r="N21" s="87"/>
      <c r="O21" s="87"/>
      <c r="P21" s="87">
        <v>10</v>
      </c>
      <c r="Q21" s="87">
        <v>10</v>
      </c>
      <c r="R21" s="87">
        <v>10</v>
      </c>
      <c r="S21" s="105"/>
      <c r="T21" s="9">
        <v>10</v>
      </c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9"/>
      <c r="AP21" s="19"/>
      <c r="AQ21" s="35">
        <f t="shared" ref="AQ21:AQ31" si="5">MIN(C21:AO21)</f>
        <v>10</v>
      </c>
      <c r="AR21" s="35">
        <f t="shared" ref="AR21:AR31" si="6">MAX(C21:AO21)</f>
        <v>10</v>
      </c>
      <c r="AS21" s="36">
        <f t="shared" ref="AS21:AS31" si="7">AVERAGE(C21:AO21)</f>
        <v>10</v>
      </c>
      <c r="AT21" s="36">
        <f t="shared" ref="AT21:AT31" si="8">STDEV(C21:AO21)</f>
        <v>0</v>
      </c>
      <c r="AU21" s="9" t="s">
        <v>67</v>
      </c>
      <c r="AV21" s="7">
        <v>10</v>
      </c>
      <c r="AW21" s="9" t="s">
        <v>76</v>
      </c>
    </row>
    <row r="22" spans="1:49">
      <c r="A22" s="6" t="s">
        <v>20</v>
      </c>
      <c r="B22" s="6">
        <v>2</v>
      </c>
      <c r="D22" s="105"/>
      <c r="E22" s="87">
        <v>10</v>
      </c>
      <c r="F22" s="87">
        <v>10</v>
      </c>
      <c r="G22" s="105"/>
      <c r="H22" s="87">
        <v>8</v>
      </c>
      <c r="I22" s="87"/>
      <c r="J22" s="105"/>
      <c r="K22" s="87"/>
      <c r="L22" s="87"/>
      <c r="M22" s="87"/>
      <c r="N22" s="87"/>
      <c r="O22" s="87"/>
      <c r="P22" s="87">
        <v>10</v>
      </c>
      <c r="Q22" s="87">
        <v>10</v>
      </c>
      <c r="R22" s="87">
        <v>9</v>
      </c>
      <c r="S22" s="105"/>
      <c r="T22" s="9">
        <v>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9"/>
      <c r="AP22" s="19"/>
      <c r="AQ22" s="35">
        <f t="shared" si="5"/>
        <v>8</v>
      </c>
      <c r="AR22" s="35">
        <f t="shared" si="6"/>
        <v>10</v>
      </c>
      <c r="AS22" s="36">
        <f t="shared" si="7"/>
        <v>9.4285714285714288</v>
      </c>
      <c r="AT22" s="36">
        <f t="shared" si="8"/>
        <v>0.78679579246943798</v>
      </c>
      <c r="AU22" s="53">
        <v>87802</v>
      </c>
      <c r="AV22" s="7">
        <v>9</v>
      </c>
    </row>
    <row r="23" spans="1:49">
      <c r="A23" s="6" t="s">
        <v>20</v>
      </c>
      <c r="B23" s="6">
        <v>3</v>
      </c>
      <c r="D23" s="105"/>
      <c r="E23" s="87">
        <v>10</v>
      </c>
      <c r="F23" s="87">
        <v>10</v>
      </c>
      <c r="G23" s="105"/>
      <c r="H23" s="87">
        <v>10</v>
      </c>
      <c r="I23" s="87"/>
      <c r="J23" s="105"/>
      <c r="K23" s="87"/>
      <c r="L23" s="87"/>
      <c r="M23" s="87"/>
      <c r="N23" s="87"/>
      <c r="O23" s="87"/>
      <c r="P23" s="87">
        <v>10</v>
      </c>
      <c r="Q23" s="87">
        <v>10</v>
      </c>
      <c r="R23" s="87">
        <v>9</v>
      </c>
      <c r="S23" s="105"/>
      <c r="T23" s="9">
        <v>10</v>
      </c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9"/>
      <c r="AP23" s="19"/>
      <c r="AQ23" s="35">
        <f t="shared" si="5"/>
        <v>9</v>
      </c>
      <c r="AR23" s="35">
        <f t="shared" si="6"/>
        <v>10</v>
      </c>
      <c r="AS23" s="36">
        <f t="shared" si="7"/>
        <v>9.8571428571428577</v>
      </c>
      <c r="AT23" s="36">
        <f t="shared" si="8"/>
        <v>0.37796447300923436</v>
      </c>
      <c r="AU23" s="53"/>
      <c r="AV23" s="7">
        <v>9</v>
      </c>
    </row>
    <row r="24" spans="1:49">
      <c r="A24" s="6" t="s">
        <v>20</v>
      </c>
      <c r="B24" s="6">
        <v>4</v>
      </c>
      <c r="D24" s="105"/>
      <c r="E24" s="87">
        <v>9</v>
      </c>
      <c r="F24" s="87">
        <v>9</v>
      </c>
      <c r="G24" s="105"/>
      <c r="H24" s="87">
        <v>10</v>
      </c>
      <c r="I24" s="87"/>
      <c r="J24" s="105"/>
      <c r="K24" s="87"/>
      <c r="L24" s="87"/>
      <c r="M24" s="87"/>
      <c r="N24" s="87"/>
      <c r="O24" s="87"/>
      <c r="P24" s="87">
        <v>9</v>
      </c>
      <c r="Q24" s="87">
        <v>10</v>
      </c>
      <c r="R24" s="87">
        <v>10</v>
      </c>
      <c r="S24" s="105"/>
      <c r="T24" s="9">
        <v>10</v>
      </c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9"/>
      <c r="AP24" s="19"/>
      <c r="AQ24" s="35">
        <f t="shared" si="5"/>
        <v>9</v>
      </c>
      <c r="AR24" s="35">
        <f t="shared" si="6"/>
        <v>10</v>
      </c>
      <c r="AS24" s="36">
        <f t="shared" si="7"/>
        <v>9.5714285714285712</v>
      </c>
      <c r="AT24" s="36">
        <f t="shared" si="8"/>
        <v>0.53452248382484113</v>
      </c>
      <c r="AU24" s="53"/>
      <c r="AV24" s="7">
        <v>10</v>
      </c>
    </row>
    <row r="25" spans="1:49">
      <c r="A25" s="6" t="s">
        <v>20</v>
      </c>
      <c r="B25" s="6">
        <v>5</v>
      </c>
      <c r="D25" s="105"/>
      <c r="E25" s="87">
        <v>10</v>
      </c>
      <c r="F25" s="87">
        <v>10</v>
      </c>
      <c r="G25" s="105"/>
      <c r="H25" s="87">
        <v>10</v>
      </c>
      <c r="I25" s="87"/>
      <c r="J25" s="105"/>
      <c r="K25" s="87"/>
      <c r="L25" s="87"/>
      <c r="M25" s="87"/>
      <c r="N25" s="87"/>
      <c r="O25" s="87"/>
      <c r="P25" s="87">
        <v>10</v>
      </c>
      <c r="Q25" s="87">
        <v>10</v>
      </c>
      <c r="R25" s="87">
        <v>10</v>
      </c>
      <c r="S25" s="105"/>
      <c r="T25" s="9">
        <v>9</v>
      </c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9"/>
      <c r="AP25" s="19"/>
      <c r="AQ25" s="35">
        <f t="shared" si="5"/>
        <v>9</v>
      </c>
      <c r="AR25" s="35">
        <f t="shared" si="6"/>
        <v>10</v>
      </c>
      <c r="AS25" s="36">
        <f t="shared" si="7"/>
        <v>9.8571428571428577</v>
      </c>
      <c r="AT25" s="36">
        <f t="shared" si="8"/>
        <v>0.37796447300923436</v>
      </c>
      <c r="AU25" s="53"/>
      <c r="AV25" s="7">
        <v>10</v>
      </c>
    </row>
    <row r="26" spans="1:49">
      <c r="A26" s="6" t="s">
        <v>20</v>
      </c>
      <c r="B26" s="6">
        <v>6</v>
      </c>
      <c r="D26" s="105"/>
      <c r="E26" s="87">
        <v>10</v>
      </c>
      <c r="F26" s="87">
        <v>10</v>
      </c>
      <c r="G26" s="105"/>
      <c r="H26" s="87">
        <v>10</v>
      </c>
      <c r="I26" s="87"/>
      <c r="J26" s="105"/>
      <c r="K26" s="87"/>
      <c r="L26" s="87"/>
      <c r="M26" s="87"/>
      <c r="N26" s="87"/>
      <c r="O26" s="87"/>
      <c r="P26" s="87">
        <v>10</v>
      </c>
      <c r="Q26" s="87">
        <v>10</v>
      </c>
      <c r="R26" s="87">
        <v>10</v>
      </c>
      <c r="S26" s="105"/>
      <c r="T26" s="9">
        <v>10</v>
      </c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9"/>
      <c r="AP26" s="19"/>
      <c r="AQ26" s="35">
        <f t="shared" si="5"/>
        <v>10</v>
      </c>
      <c r="AR26" s="35">
        <f t="shared" si="6"/>
        <v>10</v>
      </c>
      <c r="AS26" s="36">
        <f t="shared" si="7"/>
        <v>10</v>
      </c>
      <c r="AT26" s="36">
        <f t="shared" si="8"/>
        <v>0</v>
      </c>
      <c r="AU26" s="53"/>
      <c r="AV26" s="7">
        <v>10</v>
      </c>
    </row>
    <row r="27" spans="1:49">
      <c r="A27" s="6" t="s">
        <v>20</v>
      </c>
      <c r="B27" s="6">
        <v>7</v>
      </c>
      <c r="D27" s="105"/>
      <c r="E27" s="87">
        <v>10</v>
      </c>
      <c r="F27" s="87">
        <v>10</v>
      </c>
      <c r="G27" s="105"/>
      <c r="H27" s="87">
        <v>8</v>
      </c>
      <c r="I27" s="87"/>
      <c r="J27" s="105"/>
      <c r="K27" s="87"/>
      <c r="L27" s="87"/>
      <c r="M27" s="87"/>
      <c r="N27" s="87"/>
      <c r="O27" s="87"/>
      <c r="P27" s="87">
        <v>10</v>
      </c>
      <c r="Q27" s="87">
        <v>10</v>
      </c>
      <c r="R27" s="87">
        <v>10</v>
      </c>
      <c r="S27" s="105"/>
      <c r="T27" s="9">
        <v>9</v>
      </c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9"/>
      <c r="AP27" s="19"/>
      <c r="AQ27" s="35">
        <f t="shared" si="5"/>
        <v>8</v>
      </c>
      <c r="AR27" s="35">
        <f t="shared" si="6"/>
        <v>10</v>
      </c>
      <c r="AS27" s="36">
        <f t="shared" si="7"/>
        <v>9.5714285714285712</v>
      </c>
      <c r="AT27" s="36">
        <f t="shared" si="8"/>
        <v>0.78679579246943798</v>
      </c>
      <c r="AU27" s="53"/>
      <c r="AV27" s="7">
        <v>9</v>
      </c>
    </row>
    <row r="28" spans="1:49">
      <c r="A28" s="6" t="s">
        <v>20</v>
      </c>
      <c r="B28" s="6">
        <v>8</v>
      </c>
      <c r="D28" s="105"/>
      <c r="E28" s="87">
        <v>10</v>
      </c>
      <c r="F28" s="87">
        <v>10</v>
      </c>
      <c r="G28" s="105"/>
      <c r="H28" s="87">
        <v>8</v>
      </c>
      <c r="I28" s="87"/>
      <c r="J28" s="105"/>
      <c r="K28" s="87"/>
      <c r="L28" s="87"/>
      <c r="M28" s="87"/>
      <c r="N28" s="87"/>
      <c r="O28" s="87"/>
      <c r="P28" s="87">
        <v>9</v>
      </c>
      <c r="Q28" s="87">
        <v>10</v>
      </c>
      <c r="R28" s="87">
        <v>9</v>
      </c>
      <c r="S28" s="105"/>
      <c r="T28" s="9">
        <v>9</v>
      </c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9"/>
      <c r="AP28" s="19"/>
      <c r="AQ28" s="35">
        <f t="shared" si="5"/>
        <v>8</v>
      </c>
      <c r="AR28" s="35">
        <f t="shared" si="6"/>
        <v>10</v>
      </c>
      <c r="AS28" s="36">
        <f t="shared" si="7"/>
        <v>9.2857142857142865</v>
      </c>
      <c r="AT28" s="36">
        <f t="shared" si="8"/>
        <v>0.75592894601845628</v>
      </c>
      <c r="AU28" s="53"/>
      <c r="AV28" s="7">
        <v>9</v>
      </c>
    </row>
    <row r="29" spans="1:49">
      <c r="A29" s="6" t="s">
        <v>20</v>
      </c>
      <c r="B29" s="6">
        <v>9</v>
      </c>
      <c r="D29" s="105"/>
      <c r="E29" s="87">
        <v>10</v>
      </c>
      <c r="F29" s="87">
        <v>10</v>
      </c>
      <c r="G29" s="105"/>
      <c r="H29" s="87">
        <v>10</v>
      </c>
      <c r="I29" s="87"/>
      <c r="J29" s="105"/>
      <c r="K29" s="87"/>
      <c r="L29" s="87"/>
      <c r="M29" s="87"/>
      <c r="N29" s="87"/>
      <c r="O29" s="87"/>
      <c r="P29" s="87">
        <v>10</v>
      </c>
      <c r="Q29" s="87">
        <v>10</v>
      </c>
      <c r="R29" s="87">
        <v>10</v>
      </c>
      <c r="S29" s="105"/>
      <c r="T29" s="9">
        <v>9</v>
      </c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9"/>
      <c r="AP29" s="19"/>
      <c r="AQ29" s="35">
        <f t="shared" si="5"/>
        <v>9</v>
      </c>
      <c r="AR29" s="35">
        <f t="shared" si="6"/>
        <v>10</v>
      </c>
      <c r="AS29" s="36">
        <f t="shared" si="7"/>
        <v>9.8571428571428577</v>
      </c>
      <c r="AT29" s="36">
        <f t="shared" si="8"/>
        <v>0.37796447300923436</v>
      </c>
      <c r="AU29" s="53"/>
      <c r="AV29" s="7">
        <v>10</v>
      </c>
    </row>
    <row r="30" spans="1:49">
      <c r="A30" s="6" t="s">
        <v>20</v>
      </c>
      <c r="B30" s="6">
        <v>10</v>
      </c>
      <c r="D30" s="105"/>
      <c r="E30" s="87">
        <v>10</v>
      </c>
      <c r="F30" s="87">
        <v>10</v>
      </c>
      <c r="G30" s="105"/>
      <c r="H30" s="87">
        <v>10</v>
      </c>
      <c r="I30" s="87"/>
      <c r="J30" s="105"/>
      <c r="K30" s="87"/>
      <c r="L30" s="87"/>
      <c r="M30" s="87"/>
      <c r="N30" s="87"/>
      <c r="O30" s="87"/>
      <c r="P30" s="87">
        <v>10</v>
      </c>
      <c r="Q30" s="87">
        <v>10</v>
      </c>
      <c r="R30" s="87">
        <v>10</v>
      </c>
      <c r="S30" s="105"/>
      <c r="T30" s="9">
        <v>9</v>
      </c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9"/>
      <c r="AP30" s="19"/>
      <c r="AQ30" s="35">
        <f t="shared" si="5"/>
        <v>9</v>
      </c>
      <c r="AR30" s="35">
        <f t="shared" si="6"/>
        <v>10</v>
      </c>
      <c r="AS30" s="36">
        <f t="shared" si="7"/>
        <v>9.8571428571428577</v>
      </c>
      <c r="AT30" s="36">
        <f t="shared" si="8"/>
        <v>0.37796447300923436</v>
      </c>
      <c r="AU30" s="53"/>
      <c r="AV30" s="7">
        <v>10</v>
      </c>
    </row>
    <row r="31" spans="1:49" ht="22.5">
      <c r="A31" s="6"/>
      <c r="B31" s="67" t="s">
        <v>25</v>
      </c>
      <c r="C31" s="31" t="str">
        <f t="shared" ref="C31:AO31" si="9">IF(ISBLANK(C21),"",(C21*0.087+C22*0.193+C23*0.094+C24*0.169+C25*0.079+C26*0.079+C27*0.051+C28*0.083+C29*0.071+C30*0.094))</f>
        <v/>
      </c>
      <c r="D31" s="106" t="str">
        <f t="shared" si="9"/>
        <v/>
      </c>
      <c r="E31" s="87">
        <f t="shared" si="9"/>
        <v>9.8310000000000013</v>
      </c>
      <c r="F31" s="88">
        <f t="shared" si="9"/>
        <v>9.8310000000000013</v>
      </c>
      <c r="G31" s="106" t="str">
        <f t="shared" si="9"/>
        <v/>
      </c>
      <c r="H31" s="88">
        <f t="shared" si="9"/>
        <v>9.3459999999999983</v>
      </c>
      <c r="I31" s="88" t="str">
        <f t="shared" si="9"/>
        <v/>
      </c>
      <c r="J31" s="106"/>
      <c r="K31" s="88" t="str">
        <f t="shared" si="9"/>
        <v/>
      </c>
      <c r="L31" s="87" t="str">
        <f t="shared" si="9"/>
        <v/>
      </c>
      <c r="M31" s="88" t="str">
        <f t="shared" si="9"/>
        <v/>
      </c>
      <c r="N31" s="88" t="str">
        <f t="shared" si="9"/>
        <v/>
      </c>
      <c r="O31" s="88" t="str">
        <f t="shared" si="9"/>
        <v/>
      </c>
      <c r="P31" s="88">
        <f t="shared" si="9"/>
        <v>9.7479999999999993</v>
      </c>
      <c r="Q31" s="88">
        <f t="shared" si="9"/>
        <v>9.9999999999999982</v>
      </c>
      <c r="R31" s="88">
        <f t="shared" si="9"/>
        <v>9.6300000000000008</v>
      </c>
      <c r="S31" s="105" t="str">
        <f t="shared" si="9"/>
        <v/>
      </c>
      <c r="T31" s="31">
        <f t="shared" si="9"/>
        <v>9.4290000000000003</v>
      </c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 t="str">
        <f t="shared" si="9"/>
        <v/>
      </c>
      <c r="AP31" s="19"/>
      <c r="AQ31" s="36">
        <f t="shared" si="5"/>
        <v>9.3459999999999983</v>
      </c>
      <c r="AR31" s="36">
        <f t="shared" si="6"/>
        <v>9.9999999999999982</v>
      </c>
      <c r="AS31" s="36">
        <f t="shared" si="7"/>
        <v>9.6878571428571423</v>
      </c>
      <c r="AT31" s="36">
        <f t="shared" si="8"/>
        <v>0.23425444042142796</v>
      </c>
      <c r="AU31" s="53"/>
      <c r="AV31" s="31">
        <v>9.6</v>
      </c>
      <c r="AW31" s="36">
        <v>9.58</v>
      </c>
    </row>
    <row r="32" spans="1:49">
      <c r="A32" s="6"/>
      <c r="B32" s="6"/>
      <c r="C32" s="40"/>
      <c r="D32" s="107"/>
      <c r="E32" s="87"/>
      <c r="F32" s="89"/>
      <c r="G32" s="107"/>
      <c r="H32" s="89"/>
      <c r="I32" s="89"/>
      <c r="J32" s="107"/>
      <c r="K32" s="89"/>
      <c r="L32" s="87"/>
      <c r="M32" s="89"/>
      <c r="N32" s="89"/>
      <c r="O32" s="89"/>
      <c r="P32" s="89"/>
      <c r="Q32" s="89"/>
      <c r="R32" s="89"/>
      <c r="S32" s="105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7">
        <v>0.25</v>
      </c>
    </row>
    <row r="33" spans="1:50">
      <c r="A33" s="16"/>
      <c r="B33" s="17"/>
      <c r="C33" s="17"/>
      <c r="D33" s="108"/>
      <c r="E33" s="87"/>
      <c r="F33" s="85"/>
      <c r="G33" s="108"/>
      <c r="H33" s="85"/>
      <c r="I33" s="85"/>
      <c r="J33" s="108"/>
      <c r="K33" s="85"/>
      <c r="L33" s="87"/>
      <c r="M33" s="85"/>
      <c r="N33" s="85"/>
      <c r="O33" s="86"/>
      <c r="P33" s="86"/>
      <c r="Q33" s="86"/>
      <c r="R33" s="86"/>
      <c r="S33" s="105"/>
      <c r="T33" s="8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8"/>
      <c r="AP33" s="8"/>
      <c r="AQ33" s="48"/>
      <c r="AR33" s="48"/>
      <c r="AS33" s="48"/>
      <c r="AT33" s="48"/>
      <c r="AV33"/>
      <c r="AW33"/>
      <c r="AX33"/>
    </row>
    <row r="34" spans="1:50">
      <c r="A34" s="17">
        <v>3</v>
      </c>
      <c r="B34" s="17">
        <v>1</v>
      </c>
      <c r="C34" s="30"/>
      <c r="D34" s="109"/>
      <c r="E34" s="87">
        <v>10</v>
      </c>
      <c r="F34" s="90">
        <v>10</v>
      </c>
      <c r="G34" s="109"/>
      <c r="H34" s="90">
        <v>10</v>
      </c>
      <c r="I34" s="90"/>
      <c r="J34" s="109"/>
      <c r="K34" s="90"/>
      <c r="L34" s="87"/>
      <c r="N34" s="87"/>
      <c r="O34" s="87"/>
      <c r="P34" s="90">
        <v>10</v>
      </c>
      <c r="Q34" s="90">
        <v>8</v>
      </c>
      <c r="R34" s="90">
        <v>9</v>
      </c>
      <c r="S34" s="105"/>
      <c r="T34" s="30">
        <v>10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>
        <f t="shared" ref="AQ34:AQ44" si="10">MIN(C34:AO34)</f>
        <v>8</v>
      </c>
      <c r="AR34" s="30">
        <f t="shared" ref="AR34:AR44" si="11">MAX(C34:AO34)</f>
        <v>10</v>
      </c>
      <c r="AS34" s="31">
        <f t="shared" ref="AS34:AS44" si="12">AVERAGE(C34:AO34)</f>
        <v>9.5714285714285712</v>
      </c>
      <c r="AT34" s="31">
        <f t="shared" ref="AT34:AT44" si="13">STDEV(C34:AO34)</f>
        <v>0.78679579246943798</v>
      </c>
      <c r="AU34" s="9" t="s">
        <v>67</v>
      </c>
      <c r="AV34" s="7">
        <v>10</v>
      </c>
      <c r="AW34" s="9" t="s">
        <v>76</v>
      </c>
    </row>
    <row r="35" spans="1:50">
      <c r="A35" s="17">
        <v>3</v>
      </c>
      <c r="B35" s="17">
        <v>2</v>
      </c>
      <c r="C35" s="30"/>
      <c r="D35" s="109"/>
      <c r="E35" s="87">
        <v>8</v>
      </c>
      <c r="F35" s="90">
        <v>8</v>
      </c>
      <c r="G35" s="109"/>
      <c r="H35" s="90">
        <v>8</v>
      </c>
      <c r="I35" s="90"/>
      <c r="J35" s="109"/>
      <c r="K35" s="90"/>
      <c r="L35" s="87"/>
      <c r="N35" s="87"/>
      <c r="O35" s="87"/>
      <c r="P35" s="90">
        <v>8</v>
      </c>
      <c r="Q35" s="90">
        <v>8</v>
      </c>
      <c r="R35" s="90">
        <v>8</v>
      </c>
      <c r="S35" s="105"/>
      <c r="T35" s="30">
        <v>10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>
        <f t="shared" si="10"/>
        <v>8</v>
      </c>
      <c r="AR35" s="30">
        <f t="shared" si="11"/>
        <v>10</v>
      </c>
      <c r="AS35" s="31">
        <f t="shared" si="12"/>
        <v>8.2857142857142865</v>
      </c>
      <c r="AT35" s="31">
        <f t="shared" si="13"/>
        <v>0.75592894601845628</v>
      </c>
      <c r="AU35" s="7">
        <v>89619</v>
      </c>
      <c r="AV35" s="7">
        <v>8</v>
      </c>
    </row>
    <row r="36" spans="1:50" ht="12" customHeight="1">
      <c r="A36" s="17">
        <v>3</v>
      </c>
      <c r="B36" s="17">
        <v>3</v>
      </c>
      <c r="C36" s="30"/>
      <c r="D36" s="109"/>
      <c r="E36" s="87">
        <v>9</v>
      </c>
      <c r="F36" s="90">
        <v>8</v>
      </c>
      <c r="G36" s="109"/>
      <c r="H36" s="90">
        <v>8</v>
      </c>
      <c r="I36" s="90"/>
      <c r="J36" s="109"/>
      <c r="K36" s="90"/>
      <c r="L36" s="87"/>
      <c r="N36" s="87"/>
      <c r="O36" s="87"/>
      <c r="P36" s="90">
        <v>8</v>
      </c>
      <c r="Q36" s="90">
        <v>8</v>
      </c>
      <c r="R36" s="90">
        <v>8</v>
      </c>
      <c r="S36" s="105"/>
      <c r="T36" s="30">
        <v>10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>
        <f t="shared" si="10"/>
        <v>8</v>
      </c>
      <c r="AR36" s="30">
        <f t="shared" si="11"/>
        <v>10</v>
      </c>
      <c r="AS36" s="31">
        <f t="shared" si="12"/>
        <v>8.4285714285714288</v>
      </c>
      <c r="AT36" s="31">
        <f t="shared" si="13"/>
        <v>0.78679579246944398</v>
      </c>
      <c r="AV36" s="7">
        <v>8</v>
      </c>
    </row>
    <row r="37" spans="1:50">
      <c r="A37" s="17">
        <v>3</v>
      </c>
      <c r="B37" s="17">
        <v>4</v>
      </c>
      <c r="C37" s="30"/>
      <c r="D37" s="109"/>
      <c r="E37" s="87">
        <v>10</v>
      </c>
      <c r="F37" s="90">
        <v>10</v>
      </c>
      <c r="G37" s="109"/>
      <c r="H37" s="90">
        <v>10</v>
      </c>
      <c r="I37" s="90"/>
      <c r="J37" s="109"/>
      <c r="K37" s="90"/>
      <c r="L37" s="87"/>
      <c r="N37" s="87"/>
      <c r="O37" s="87"/>
      <c r="P37" s="90">
        <v>9</v>
      </c>
      <c r="Q37" s="90">
        <v>10</v>
      </c>
      <c r="R37" s="90">
        <v>10</v>
      </c>
      <c r="S37" s="105"/>
      <c r="T37" s="30">
        <v>10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>
        <f t="shared" si="10"/>
        <v>9</v>
      </c>
      <c r="AR37" s="30">
        <f t="shared" si="11"/>
        <v>10</v>
      </c>
      <c r="AS37" s="31">
        <f t="shared" si="12"/>
        <v>9.8571428571428577</v>
      </c>
      <c r="AT37" s="31">
        <f t="shared" si="13"/>
        <v>0.37796447300923436</v>
      </c>
      <c r="AV37" s="7">
        <v>10</v>
      </c>
    </row>
    <row r="38" spans="1:50">
      <c r="A38" s="17">
        <v>3</v>
      </c>
      <c r="B38" s="17">
        <v>5</v>
      </c>
      <c r="C38" s="30"/>
      <c r="D38" s="109"/>
      <c r="E38" s="87">
        <v>10</v>
      </c>
      <c r="F38" s="90">
        <v>10</v>
      </c>
      <c r="G38" s="109"/>
      <c r="H38" s="90">
        <v>10</v>
      </c>
      <c r="I38" s="90"/>
      <c r="J38" s="109"/>
      <c r="K38" s="90"/>
      <c r="L38" s="87"/>
      <c r="N38" s="87"/>
      <c r="O38" s="87"/>
      <c r="P38" s="90">
        <v>10</v>
      </c>
      <c r="Q38" s="90">
        <v>10</v>
      </c>
      <c r="R38" s="90">
        <v>10</v>
      </c>
      <c r="S38" s="105"/>
      <c r="T38" s="30">
        <v>10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>
        <f t="shared" si="10"/>
        <v>10</v>
      </c>
      <c r="AR38" s="30">
        <f t="shared" si="11"/>
        <v>10</v>
      </c>
      <c r="AS38" s="31">
        <f t="shared" si="12"/>
        <v>10</v>
      </c>
      <c r="AT38" s="31">
        <f t="shared" si="13"/>
        <v>0</v>
      </c>
      <c r="AV38" s="7">
        <v>10</v>
      </c>
    </row>
    <row r="39" spans="1:50">
      <c r="A39" s="17">
        <v>3</v>
      </c>
      <c r="B39" s="17">
        <v>6</v>
      </c>
      <c r="C39" s="30"/>
      <c r="D39" s="109"/>
      <c r="E39" s="87">
        <v>10</v>
      </c>
      <c r="F39" s="90">
        <v>10</v>
      </c>
      <c r="G39" s="109"/>
      <c r="H39" s="90">
        <v>10</v>
      </c>
      <c r="I39" s="90"/>
      <c r="J39" s="109"/>
      <c r="K39" s="90"/>
      <c r="L39" s="87"/>
      <c r="N39" s="87"/>
      <c r="O39" s="87"/>
      <c r="P39" s="90">
        <v>10</v>
      </c>
      <c r="Q39" s="90">
        <v>10</v>
      </c>
      <c r="R39" s="90">
        <v>10</v>
      </c>
      <c r="S39" s="105"/>
      <c r="T39" s="30">
        <v>10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>
        <f t="shared" si="10"/>
        <v>10</v>
      </c>
      <c r="AR39" s="30">
        <f t="shared" si="11"/>
        <v>10</v>
      </c>
      <c r="AS39" s="31">
        <f t="shared" si="12"/>
        <v>10</v>
      </c>
      <c r="AT39" s="31">
        <f t="shared" si="13"/>
        <v>0</v>
      </c>
      <c r="AV39" s="7">
        <v>10</v>
      </c>
    </row>
    <row r="40" spans="1:50">
      <c r="A40" s="17">
        <v>3</v>
      </c>
      <c r="B40" s="17">
        <v>7</v>
      </c>
      <c r="C40" s="30"/>
      <c r="D40" s="109"/>
      <c r="E40" s="87">
        <v>10</v>
      </c>
      <c r="F40" s="90">
        <v>10</v>
      </c>
      <c r="G40" s="109"/>
      <c r="H40" s="90">
        <v>10</v>
      </c>
      <c r="I40" s="90"/>
      <c r="J40" s="109"/>
      <c r="K40" s="90"/>
      <c r="L40" s="87"/>
      <c r="N40" s="87"/>
      <c r="O40" s="87"/>
      <c r="P40" s="90">
        <v>9</v>
      </c>
      <c r="Q40" s="90">
        <v>10</v>
      </c>
      <c r="R40" s="90">
        <v>10</v>
      </c>
      <c r="S40" s="105"/>
      <c r="T40" s="30">
        <v>10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>
        <f t="shared" si="10"/>
        <v>9</v>
      </c>
      <c r="AR40" s="30">
        <f t="shared" si="11"/>
        <v>10</v>
      </c>
      <c r="AS40" s="31">
        <f t="shared" si="12"/>
        <v>9.8571428571428577</v>
      </c>
      <c r="AT40" s="31">
        <f t="shared" si="13"/>
        <v>0.37796447300923436</v>
      </c>
      <c r="AV40" s="7">
        <v>10</v>
      </c>
    </row>
    <row r="41" spans="1:50">
      <c r="A41" s="17">
        <v>3</v>
      </c>
      <c r="B41" s="17">
        <v>8</v>
      </c>
      <c r="C41" s="30"/>
      <c r="D41" s="109"/>
      <c r="E41" s="87">
        <v>10</v>
      </c>
      <c r="F41" s="90">
        <v>10</v>
      </c>
      <c r="G41" s="109"/>
      <c r="H41" s="90">
        <v>10</v>
      </c>
      <c r="I41" s="90"/>
      <c r="J41" s="109"/>
      <c r="K41" s="90"/>
      <c r="L41" s="87"/>
      <c r="N41" s="87"/>
      <c r="O41" s="87"/>
      <c r="P41" s="90">
        <v>9</v>
      </c>
      <c r="Q41" s="90">
        <v>10</v>
      </c>
      <c r="R41" s="90">
        <v>10</v>
      </c>
      <c r="S41" s="105"/>
      <c r="T41" s="30">
        <v>10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>
        <f t="shared" si="10"/>
        <v>9</v>
      </c>
      <c r="AR41" s="30">
        <f t="shared" si="11"/>
        <v>10</v>
      </c>
      <c r="AS41" s="31">
        <f t="shared" si="12"/>
        <v>9.8571428571428577</v>
      </c>
      <c r="AT41" s="31">
        <f t="shared" si="13"/>
        <v>0.37796447300923436</v>
      </c>
      <c r="AV41" s="7">
        <v>10</v>
      </c>
    </row>
    <row r="42" spans="1:50">
      <c r="A42" s="17">
        <v>3</v>
      </c>
      <c r="B42" s="17">
        <v>9</v>
      </c>
      <c r="C42" s="30"/>
      <c r="D42" s="109"/>
      <c r="E42" s="87">
        <v>10</v>
      </c>
      <c r="F42" s="90">
        <v>10</v>
      </c>
      <c r="G42" s="109"/>
      <c r="H42" s="90">
        <v>10</v>
      </c>
      <c r="I42" s="90"/>
      <c r="J42" s="109"/>
      <c r="K42" s="90"/>
      <c r="L42" s="87"/>
      <c r="N42" s="87"/>
      <c r="O42" s="87"/>
      <c r="P42" s="90">
        <v>10</v>
      </c>
      <c r="Q42" s="90">
        <v>10</v>
      </c>
      <c r="R42" s="90">
        <v>10</v>
      </c>
      <c r="S42" s="105"/>
      <c r="T42" s="30">
        <v>10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>
        <f t="shared" si="10"/>
        <v>10</v>
      </c>
      <c r="AR42" s="30">
        <f t="shared" si="11"/>
        <v>10</v>
      </c>
      <c r="AS42" s="31">
        <f t="shared" si="12"/>
        <v>10</v>
      </c>
      <c r="AT42" s="31">
        <f t="shared" si="13"/>
        <v>0</v>
      </c>
      <c r="AV42" s="7">
        <v>10</v>
      </c>
    </row>
    <row r="43" spans="1:50">
      <c r="A43" s="17">
        <v>3</v>
      </c>
      <c r="B43" s="17">
        <v>10</v>
      </c>
      <c r="C43" s="30"/>
      <c r="D43" s="109"/>
      <c r="E43" s="87">
        <v>10</v>
      </c>
      <c r="F43" s="90">
        <v>10</v>
      </c>
      <c r="G43" s="109"/>
      <c r="H43" s="90">
        <v>10</v>
      </c>
      <c r="I43" s="90"/>
      <c r="J43" s="109"/>
      <c r="K43" s="90"/>
      <c r="L43" s="87"/>
      <c r="N43" s="87"/>
      <c r="O43" s="87"/>
      <c r="P43" s="90">
        <v>10</v>
      </c>
      <c r="Q43" s="90">
        <v>10</v>
      </c>
      <c r="R43" s="90">
        <v>10</v>
      </c>
      <c r="S43" s="105"/>
      <c r="T43" s="30">
        <v>10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>
        <f t="shared" si="10"/>
        <v>10</v>
      </c>
      <c r="AR43" s="30">
        <f t="shared" si="11"/>
        <v>10</v>
      </c>
      <c r="AS43" s="31">
        <f t="shared" si="12"/>
        <v>10</v>
      </c>
      <c r="AT43" s="31">
        <f t="shared" si="13"/>
        <v>0</v>
      </c>
      <c r="AV43" s="7">
        <v>10</v>
      </c>
    </row>
    <row r="44" spans="1:50" ht="22.5">
      <c r="B44" s="67" t="s">
        <v>25</v>
      </c>
      <c r="C44" s="31" t="str">
        <f t="shared" ref="C44:AO44" si="14">IF(ISBLANK(C34),"",(C34*0.087+C35*0.193+C36*0.094+C37*0.169+C38*0.079+C39*0.079+C40*0.051+C41*0.083+C42*0.071+C43*0.094))</f>
        <v/>
      </c>
      <c r="D44" s="106" t="str">
        <f t="shared" si="14"/>
        <v/>
      </c>
      <c r="E44" s="87">
        <f t="shared" si="14"/>
        <v>9.52</v>
      </c>
      <c r="F44" s="88">
        <f t="shared" si="14"/>
        <v>9.4260000000000002</v>
      </c>
      <c r="G44" s="106" t="str">
        <f t="shared" si="14"/>
        <v/>
      </c>
      <c r="H44" s="88">
        <f t="shared" si="14"/>
        <v>9.4260000000000002</v>
      </c>
      <c r="I44" s="88" t="str">
        <f t="shared" si="14"/>
        <v/>
      </c>
      <c r="J44" s="106" t="str">
        <f t="shared" si="14"/>
        <v/>
      </c>
      <c r="K44" s="88" t="str">
        <f t="shared" si="14"/>
        <v/>
      </c>
      <c r="L44" s="87" t="str">
        <f t="shared" si="14"/>
        <v/>
      </c>
      <c r="M44" s="88" t="str">
        <f t="shared" si="14"/>
        <v/>
      </c>
      <c r="N44" s="88" t="str">
        <f t="shared" si="14"/>
        <v/>
      </c>
      <c r="O44" s="88" t="str">
        <f t="shared" si="14"/>
        <v/>
      </c>
      <c r="P44" s="88">
        <f t="shared" si="14"/>
        <v>9.1229999999999993</v>
      </c>
      <c r="Q44" s="88">
        <f t="shared" si="14"/>
        <v>9.2520000000000007</v>
      </c>
      <c r="R44" s="88">
        <f t="shared" si="14"/>
        <v>9.3390000000000004</v>
      </c>
      <c r="S44" s="105" t="str">
        <f t="shared" si="14"/>
        <v/>
      </c>
      <c r="T44" s="31">
        <f t="shared" si="14"/>
        <v>9.9999999999999982</v>
      </c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 t="str">
        <f t="shared" si="14"/>
        <v/>
      </c>
      <c r="AP44" s="19"/>
      <c r="AQ44" s="36">
        <f t="shared" si="10"/>
        <v>9.1229999999999993</v>
      </c>
      <c r="AR44" s="36">
        <f t="shared" si="11"/>
        <v>9.9999999999999982</v>
      </c>
      <c r="AS44" s="36">
        <f t="shared" si="12"/>
        <v>9.4408571428571424</v>
      </c>
      <c r="AT44" s="36">
        <f t="shared" si="13"/>
        <v>0.27881321619288035</v>
      </c>
      <c r="AU44" s="53"/>
      <c r="AV44" s="31">
        <v>9.4</v>
      </c>
      <c r="AW44" s="7">
        <v>9.58</v>
      </c>
    </row>
    <row r="45" spans="1:50">
      <c r="A45" s="17"/>
      <c r="B45" s="17"/>
      <c r="C45" s="40"/>
      <c r="D45" s="107"/>
      <c r="E45" s="87"/>
      <c r="F45" s="89"/>
      <c r="G45" s="107"/>
      <c r="H45" s="89"/>
      <c r="I45" s="89"/>
      <c r="J45" s="107"/>
      <c r="K45" s="89"/>
      <c r="L45" s="87"/>
      <c r="M45" s="89"/>
      <c r="N45" s="89"/>
      <c r="O45" s="89"/>
      <c r="P45" s="89"/>
      <c r="Q45" s="89"/>
      <c r="R45" s="89"/>
      <c r="S45" s="105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V45" s="40"/>
      <c r="AW45" s="7">
        <v>0.25</v>
      </c>
    </row>
    <row r="46" spans="1:50">
      <c r="A46" s="17"/>
      <c r="B46" s="17"/>
      <c r="C46" s="40"/>
      <c r="D46" s="107"/>
      <c r="E46" s="87"/>
      <c r="F46" s="89"/>
      <c r="G46" s="107"/>
      <c r="H46" s="89"/>
      <c r="I46" s="89"/>
      <c r="J46" s="107"/>
      <c r="K46" s="89"/>
      <c r="L46" s="87"/>
      <c r="M46" s="89"/>
      <c r="N46" s="89"/>
      <c r="O46" s="89"/>
      <c r="P46" s="89"/>
      <c r="Q46" s="89"/>
      <c r="R46" s="89"/>
      <c r="S46" s="105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31"/>
      <c r="AQ46" s="31"/>
      <c r="AR46" s="31"/>
      <c r="AS46" s="31"/>
      <c r="AT46" s="31"/>
    </row>
    <row r="47" spans="1:50">
      <c r="A47" s="17">
        <v>4</v>
      </c>
      <c r="B47" s="17">
        <v>1</v>
      </c>
      <c r="C47" s="9"/>
      <c r="D47" s="105"/>
      <c r="E47" s="87">
        <v>9</v>
      </c>
      <c r="F47" s="87">
        <v>10</v>
      </c>
      <c r="G47" s="105"/>
      <c r="H47" s="90">
        <v>10</v>
      </c>
      <c r="I47" s="87"/>
      <c r="J47" s="105"/>
      <c r="K47" s="87"/>
      <c r="L47" s="87"/>
      <c r="M47" s="87"/>
      <c r="N47" s="87"/>
      <c r="O47" s="87"/>
      <c r="P47" s="87">
        <v>10</v>
      </c>
      <c r="Q47" s="87">
        <v>8</v>
      </c>
      <c r="R47" s="87">
        <v>9</v>
      </c>
      <c r="S47" s="105"/>
      <c r="T47" s="9">
        <v>10</v>
      </c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9"/>
      <c r="AP47" s="30"/>
      <c r="AQ47" s="30">
        <f t="shared" ref="AQ47:AQ57" si="15">MIN(C47:AO47)</f>
        <v>8</v>
      </c>
      <c r="AR47" s="30">
        <f t="shared" ref="AR47:AR57" si="16">MAX(C47:AO47)</f>
        <v>10</v>
      </c>
      <c r="AS47" s="31">
        <f t="shared" ref="AS47:AS57" si="17">AVERAGE(C47:AO47)</f>
        <v>9.4285714285714288</v>
      </c>
      <c r="AT47" s="31">
        <f t="shared" ref="AT47:AT57" si="18">STDEV(C47:AO47)</f>
        <v>0.78679579246943798</v>
      </c>
      <c r="AU47" s="9" t="s">
        <v>68</v>
      </c>
      <c r="AV47" s="7">
        <v>10</v>
      </c>
      <c r="AW47" s="9" t="s">
        <v>33</v>
      </c>
    </row>
    <row r="48" spans="1:50">
      <c r="A48" s="17">
        <v>4</v>
      </c>
      <c r="B48" s="17">
        <v>2</v>
      </c>
      <c r="C48" s="9"/>
      <c r="D48" s="105"/>
      <c r="E48" s="87">
        <v>8</v>
      </c>
      <c r="F48" s="87">
        <v>8</v>
      </c>
      <c r="G48" s="105"/>
      <c r="H48" s="90">
        <v>8</v>
      </c>
      <c r="I48" s="87"/>
      <c r="J48" s="105"/>
      <c r="K48" s="87"/>
      <c r="L48" s="87"/>
      <c r="M48" s="87"/>
      <c r="N48" s="87"/>
      <c r="O48" s="87"/>
      <c r="P48" s="87">
        <v>8</v>
      </c>
      <c r="Q48" s="87">
        <v>8</v>
      </c>
      <c r="R48" s="87">
        <v>8</v>
      </c>
      <c r="S48" s="105"/>
      <c r="T48" s="9">
        <v>8</v>
      </c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9"/>
      <c r="AP48" s="30"/>
      <c r="AQ48" s="30">
        <f t="shared" si="15"/>
        <v>8</v>
      </c>
      <c r="AR48" s="30">
        <f t="shared" si="16"/>
        <v>8</v>
      </c>
      <c r="AS48" s="31">
        <f t="shared" si="17"/>
        <v>8</v>
      </c>
      <c r="AT48" s="31">
        <f t="shared" si="18"/>
        <v>0</v>
      </c>
      <c r="AU48" s="7">
        <v>78856</v>
      </c>
      <c r="AV48" s="7">
        <v>8</v>
      </c>
    </row>
    <row r="49" spans="1:49">
      <c r="A49" s="17">
        <v>4</v>
      </c>
      <c r="B49" s="17">
        <v>3</v>
      </c>
      <c r="C49" s="9"/>
      <c r="D49" s="105"/>
      <c r="E49" s="87">
        <v>9</v>
      </c>
      <c r="F49" s="87">
        <v>9</v>
      </c>
      <c r="G49" s="105"/>
      <c r="H49" s="90">
        <v>8</v>
      </c>
      <c r="I49" s="87"/>
      <c r="J49" s="105"/>
      <c r="K49" s="87"/>
      <c r="L49" s="87"/>
      <c r="M49" s="87"/>
      <c r="N49" s="87"/>
      <c r="O49" s="87"/>
      <c r="P49" s="87">
        <v>8</v>
      </c>
      <c r="Q49" s="87">
        <v>8</v>
      </c>
      <c r="R49" s="87">
        <v>9</v>
      </c>
      <c r="S49" s="105"/>
      <c r="T49" s="9">
        <v>10</v>
      </c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9"/>
      <c r="AP49" s="30"/>
      <c r="AQ49" s="30">
        <f t="shared" si="15"/>
        <v>8</v>
      </c>
      <c r="AR49" s="30">
        <f t="shared" si="16"/>
        <v>10</v>
      </c>
      <c r="AS49" s="31">
        <f t="shared" si="17"/>
        <v>8.7142857142857135</v>
      </c>
      <c r="AT49" s="31">
        <f t="shared" si="18"/>
        <v>0.75592894601845628</v>
      </c>
      <c r="AV49" s="7">
        <v>8</v>
      </c>
    </row>
    <row r="50" spans="1:49">
      <c r="A50" s="17">
        <v>4</v>
      </c>
      <c r="B50" s="17">
        <v>4</v>
      </c>
      <c r="C50" s="9"/>
      <c r="D50" s="105"/>
      <c r="E50" s="87">
        <v>9</v>
      </c>
      <c r="F50" s="87">
        <v>9</v>
      </c>
      <c r="G50" s="105"/>
      <c r="H50" s="90">
        <v>9</v>
      </c>
      <c r="I50" s="87"/>
      <c r="J50" s="105"/>
      <c r="K50" s="87"/>
      <c r="L50" s="87"/>
      <c r="M50" s="87"/>
      <c r="N50" s="87"/>
      <c r="O50" s="87"/>
      <c r="P50" s="87">
        <v>9</v>
      </c>
      <c r="Q50" s="87">
        <v>10</v>
      </c>
      <c r="R50" s="87">
        <v>9</v>
      </c>
      <c r="S50" s="105"/>
      <c r="T50" s="9">
        <v>10</v>
      </c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9"/>
      <c r="AP50" s="30"/>
      <c r="AQ50" s="30">
        <f t="shared" si="15"/>
        <v>9</v>
      </c>
      <c r="AR50" s="30">
        <f t="shared" si="16"/>
        <v>10</v>
      </c>
      <c r="AS50" s="31">
        <f t="shared" si="17"/>
        <v>9.2857142857142865</v>
      </c>
      <c r="AT50" s="31">
        <f t="shared" si="18"/>
        <v>0.48795003647426938</v>
      </c>
      <c r="AV50" s="7">
        <v>10</v>
      </c>
    </row>
    <row r="51" spans="1:49">
      <c r="A51" s="17">
        <v>4</v>
      </c>
      <c r="B51" s="17">
        <v>5</v>
      </c>
      <c r="C51" s="9"/>
      <c r="D51" s="105"/>
      <c r="E51" s="87">
        <v>9</v>
      </c>
      <c r="F51" s="87">
        <v>9</v>
      </c>
      <c r="G51" s="105"/>
      <c r="H51" s="90">
        <v>10</v>
      </c>
      <c r="I51" s="87"/>
      <c r="J51" s="105"/>
      <c r="K51" s="87"/>
      <c r="L51" s="87"/>
      <c r="M51" s="87"/>
      <c r="N51" s="87"/>
      <c r="O51" s="87"/>
      <c r="P51" s="87">
        <v>10</v>
      </c>
      <c r="Q51" s="87">
        <v>10</v>
      </c>
      <c r="R51" s="87">
        <v>10</v>
      </c>
      <c r="S51" s="105"/>
      <c r="T51" s="9">
        <v>10</v>
      </c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9"/>
      <c r="AP51" s="30"/>
      <c r="AQ51" s="30">
        <f t="shared" si="15"/>
        <v>9</v>
      </c>
      <c r="AR51" s="30">
        <f t="shared" si="16"/>
        <v>10</v>
      </c>
      <c r="AS51" s="31">
        <f t="shared" si="17"/>
        <v>9.7142857142857135</v>
      </c>
      <c r="AT51" s="31">
        <f t="shared" si="18"/>
        <v>0.48795003647426938</v>
      </c>
      <c r="AV51" s="7">
        <v>8</v>
      </c>
    </row>
    <row r="52" spans="1:49">
      <c r="A52" s="17">
        <v>4</v>
      </c>
      <c r="B52" s="17">
        <v>6</v>
      </c>
      <c r="C52" s="9"/>
      <c r="D52" s="105"/>
      <c r="E52" s="87">
        <v>9</v>
      </c>
      <c r="F52" s="87">
        <v>10</v>
      </c>
      <c r="G52" s="105"/>
      <c r="H52" s="90">
        <v>10</v>
      </c>
      <c r="I52" s="87"/>
      <c r="J52" s="105"/>
      <c r="K52" s="87"/>
      <c r="L52" s="87"/>
      <c r="M52" s="87"/>
      <c r="N52" s="87"/>
      <c r="O52" s="87"/>
      <c r="P52" s="87">
        <v>10</v>
      </c>
      <c r="Q52" s="87">
        <v>10</v>
      </c>
      <c r="R52" s="87">
        <v>10</v>
      </c>
      <c r="S52" s="105"/>
      <c r="T52" s="9">
        <v>10</v>
      </c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9"/>
      <c r="AP52" s="30"/>
      <c r="AQ52" s="30">
        <f t="shared" si="15"/>
        <v>9</v>
      </c>
      <c r="AR52" s="30">
        <f t="shared" si="16"/>
        <v>10</v>
      </c>
      <c r="AS52" s="31">
        <f t="shared" si="17"/>
        <v>9.8571428571428577</v>
      </c>
      <c r="AT52" s="31">
        <f t="shared" si="18"/>
        <v>0.37796447300923436</v>
      </c>
      <c r="AV52" s="7">
        <v>10</v>
      </c>
    </row>
    <row r="53" spans="1:49">
      <c r="A53" s="17">
        <v>4</v>
      </c>
      <c r="B53" s="17">
        <v>7</v>
      </c>
      <c r="C53" s="9"/>
      <c r="D53" s="105"/>
      <c r="E53" s="87">
        <v>9</v>
      </c>
      <c r="F53" s="87">
        <v>9</v>
      </c>
      <c r="G53" s="105"/>
      <c r="H53" s="90">
        <v>9</v>
      </c>
      <c r="I53" s="87"/>
      <c r="J53" s="105"/>
      <c r="K53" s="87"/>
      <c r="L53" s="87"/>
      <c r="M53" s="87"/>
      <c r="N53" s="87"/>
      <c r="O53" s="87"/>
      <c r="P53" s="87">
        <v>9</v>
      </c>
      <c r="Q53" s="87">
        <v>9</v>
      </c>
      <c r="R53" s="87">
        <v>10</v>
      </c>
      <c r="S53" s="105"/>
      <c r="T53" s="9">
        <v>10</v>
      </c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9"/>
      <c r="AP53" s="30"/>
      <c r="AQ53" s="30">
        <f t="shared" si="15"/>
        <v>9</v>
      </c>
      <c r="AR53" s="30">
        <f t="shared" si="16"/>
        <v>10</v>
      </c>
      <c r="AS53" s="31">
        <f t="shared" si="17"/>
        <v>9.2857142857142865</v>
      </c>
      <c r="AT53" s="31">
        <f t="shared" si="18"/>
        <v>0.48795003647426938</v>
      </c>
      <c r="AV53" s="7">
        <v>9</v>
      </c>
    </row>
    <row r="54" spans="1:49">
      <c r="A54" s="17">
        <v>4</v>
      </c>
      <c r="B54" s="17">
        <v>8</v>
      </c>
      <c r="C54" s="9"/>
      <c r="D54" s="105"/>
      <c r="E54" s="87">
        <v>9</v>
      </c>
      <c r="F54" s="87">
        <v>9</v>
      </c>
      <c r="G54" s="105"/>
      <c r="H54" s="90">
        <v>9</v>
      </c>
      <c r="I54" s="87"/>
      <c r="J54" s="105"/>
      <c r="K54" s="87"/>
      <c r="L54" s="87"/>
      <c r="M54" s="87"/>
      <c r="N54" s="87"/>
      <c r="O54" s="87"/>
      <c r="P54" s="87">
        <v>9</v>
      </c>
      <c r="Q54" s="87">
        <v>9</v>
      </c>
      <c r="R54" s="87">
        <v>9</v>
      </c>
      <c r="S54" s="105"/>
      <c r="T54" s="9">
        <v>10</v>
      </c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9"/>
      <c r="AP54" s="30"/>
      <c r="AQ54" s="30">
        <f t="shared" si="15"/>
        <v>9</v>
      </c>
      <c r="AR54" s="30">
        <f t="shared" si="16"/>
        <v>10</v>
      </c>
      <c r="AS54" s="31">
        <f t="shared" si="17"/>
        <v>9.1428571428571423</v>
      </c>
      <c r="AT54" s="31">
        <f t="shared" si="18"/>
        <v>0.37796447300923436</v>
      </c>
      <c r="AV54" s="7">
        <v>8</v>
      </c>
    </row>
    <row r="55" spans="1:49">
      <c r="A55" s="17">
        <v>4</v>
      </c>
      <c r="B55" s="17">
        <v>9</v>
      </c>
      <c r="C55" s="9"/>
      <c r="D55" s="105"/>
      <c r="E55" s="87">
        <v>8</v>
      </c>
      <c r="F55" s="87">
        <v>8</v>
      </c>
      <c r="G55" s="105"/>
      <c r="H55" s="90">
        <v>9</v>
      </c>
      <c r="I55" s="87"/>
      <c r="J55" s="105"/>
      <c r="K55" s="87"/>
      <c r="L55" s="87"/>
      <c r="M55" s="87"/>
      <c r="N55" s="87"/>
      <c r="O55" s="87"/>
      <c r="P55" s="87">
        <v>8</v>
      </c>
      <c r="Q55" s="87">
        <v>9</v>
      </c>
      <c r="R55" s="87">
        <v>10</v>
      </c>
      <c r="S55" s="105"/>
      <c r="T55" s="9">
        <v>10</v>
      </c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9"/>
      <c r="AP55" s="30"/>
      <c r="AQ55" s="30">
        <f t="shared" si="15"/>
        <v>8</v>
      </c>
      <c r="AR55" s="30">
        <f t="shared" si="16"/>
        <v>10</v>
      </c>
      <c r="AS55" s="31">
        <f t="shared" si="17"/>
        <v>8.8571428571428577</v>
      </c>
      <c r="AT55" s="31">
        <f t="shared" si="18"/>
        <v>0.89973541084244035</v>
      </c>
      <c r="AV55" s="7">
        <v>8</v>
      </c>
    </row>
    <row r="56" spans="1:49">
      <c r="A56" s="17">
        <v>4</v>
      </c>
      <c r="B56" s="17">
        <v>10</v>
      </c>
      <c r="C56" s="9"/>
      <c r="D56" s="105"/>
      <c r="E56" s="87">
        <v>8</v>
      </c>
      <c r="F56" s="87">
        <v>8</v>
      </c>
      <c r="G56" s="105"/>
      <c r="H56" s="90">
        <v>9</v>
      </c>
      <c r="I56" s="87"/>
      <c r="J56" s="105"/>
      <c r="K56" s="87"/>
      <c r="L56" s="87"/>
      <c r="M56" s="87"/>
      <c r="N56" s="87"/>
      <c r="O56" s="87"/>
      <c r="P56" s="87">
        <v>8</v>
      </c>
      <c r="Q56" s="87">
        <v>8</v>
      </c>
      <c r="R56" s="87">
        <v>9</v>
      </c>
      <c r="S56" s="105"/>
      <c r="T56" s="9">
        <v>10</v>
      </c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9"/>
      <c r="AP56" s="30"/>
      <c r="AQ56" s="30">
        <f t="shared" si="15"/>
        <v>8</v>
      </c>
      <c r="AR56" s="30">
        <f t="shared" si="16"/>
        <v>10</v>
      </c>
      <c r="AS56" s="31">
        <f t="shared" si="17"/>
        <v>8.5714285714285712</v>
      </c>
      <c r="AT56" s="31">
        <f t="shared" si="18"/>
        <v>0.78679579246943798</v>
      </c>
      <c r="AV56" s="7">
        <v>8</v>
      </c>
    </row>
    <row r="57" spans="1:49" ht="22.5">
      <c r="B57" s="67" t="s">
        <v>25</v>
      </c>
      <c r="C57" s="31" t="str">
        <f t="shared" ref="C57:AO57" si="19">IF(ISBLANK(C47),"",(C47*0.087+C48*0.193+C49*0.094+C50*0.169+C51*0.079+C52*0.079+C53*0.051+C54*0.083+C55*0.071+C56*0.094))</f>
        <v/>
      </c>
      <c r="D57" s="106" t="str">
        <f t="shared" si="19"/>
        <v/>
      </c>
      <c r="E57" s="87">
        <f t="shared" si="19"/>
        <v>8.6419999999999995</v>
      </c>
      <c r="F57" s="88">
        <f t="shared" si="19"/>
        <v>8.8079999999999998</v>
      </c>
      <c r="G57" s="106" t="str">
        <f t="shared" si="19"/>
        <v/>
      </c>
      <c r="H57" s="88">
        <f t="shared" si="19"/>
        <v>8.9579999999999984</v>
      </c>
      <c r="I57" s="88" t="str">
        <f t="shared" si="19"/>
        <v/>
      </c>
      <c r="J57" s="106" t="str">
        <f t="shared" si="19"/>
        <v/>
      </c>
      <c r="K57" s="88" t="str">
        <f t="shared" si="19"/>
        <v/>
      </c>
      <c r="L57" s="87" t="str">
        <f t="shared" si="19"/>
        <v/>
      </c>
      <c r="M57" s="88" t="str">
        <f t="shared" si="19"/>
        <v/>
      </c>
      <c r="N57" s="88" t="str">
        <f t="shared" si="19"/>
        <v/>
      </c>
      <c r="O57" s="88" t="str">
        <f t="shared" si="19"/>
        <v/>
      </c>
      <c r="P57" s="88">
        <f>IF(ISBLANK(P47),"",(P47*0.087+P48*0.193+P49*0.094+P50*0.169+P51*0.079+P52*0.079+P53*0.051+P54*0.083+P55*0.071+P56*0.094))</f>
        <v>8.7929999999999993</v>
      </c>
      <c r="Q57" s="88">
        <f>IF(ISBLANK(Q47),"",(Q47*0.087+Q48*0.193+Q49*0.094+Q50*0.169+Q51*0.079+Q52*0.079+Q53*0.051+Q54*0.083+Q55*0.071+Q56*0.094))</f>
        <v>8.859</v>
      </c>
      <c r="R57" s="88">
        <f t="shared" si="19"/>
        <v>9.0869999999999997</v>
      </c>
      <c r="S57" s="105" t="str">
        <f t="shared" si="19"/>
        <v/>
      </c>
      <c r="T57" s="31">
        <f t="shared" si="19"/>
        <v>9.613999999999999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 t="str">
        <f t="shared" si="19"/>
        <v/>
      </c>
      <c r="AP57" s="19"/>
      <c r="AQ57" s="36">
        <f t="shared" si="15"/>
        <v>8.6419999999999995</v>
      </c>
      <c r="AR57" s="36">
        <f t="shared" si="16"/>
        <v>9.613999999999999</v>
      </c>
      <c r="AS57" s="36">
        <f t="shared" si="17"/>
        <v>8.965857142857141</v>
      </c>
      <c r="AT57" s="36">
        <f t="shared" si="18"/>
        <v>0.31778579188477568</v>
      </c>
      <c r="AU57" s="53"/>
      <c r="AV57" s="31">
        <v>8.6999999999999993</v>
      </c>
      <c r="AW57" s="36">
        <v>8.74</v>
      </c>
    </row>
    <row r="58" spans="1:49">
      <c r="A58" s="17"/>
      <c r="B58" s="17"/>
      <c r="C58" s="40"/>
      <c r="D58" s="107"/>
      <c r="E58" s="87"/>
      <c r="F58" s="89"/>
      <c r="G58" s="107"/>
      <c r="H58" s="89"/>
      <c r="I58" s="89"/>
      <c r="J58" s="107"/>
      <c r="K58" s="89"/>
      <c r="L58" s="87"/>
      <c r="M58" s="89"/>
      <c r="N58" s="89"/>
      <c r="O58" s="89"/>
      <c r="P58" s="89"/>
      <c r="Q58" s="89"/>
      <c r="R58" s="89"/>
      <c r="S58" s="105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V58" s="40"/>
      <c r="AW58" s="7">
        <v>0.26</v>
      </c>
    </row>
    <row r="59" spans="1:49">
      <c r="A59" s="17"/>
      <c r="B59" s="17"/>
      <c r="C59" s="31"/>
      <c r="D59" s="106"/>
      <c r="E59" s="87"/>
      <c r="F59" s="88"/>
      <c r="G59" s="106"/>
      <c r="H59" s="88"/>
      <c r="I59" s="88"/>
      <c r="J59" s="106"/>
      <c r="K59" s="88"/>
      <c r="L59" s="87"/>
      <c r="M59" s="88"/>
      <c r="N59" s="88"/>
      <c r="O59" s="88"/>
      <c r="P59" s="88"/>
      <c r="Q59" s="88"/>
      <c r="R59" s="88"/>
      <c r="S59" s="105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</row>
    <row r="60" spans="1:49">
      <c r="A60" s="17">
        <v>5</v>
      </c>
      <c r="B60" s="17">
        <v>1</v>
      </c>
      <c r="C60" s="9"/>
      <c r="D60" s="105"/>
      <c r="E60" s="87">
        <v>10</v>
      </c>
      <c r="F60" s="87">
        <v>10</v>
      </c>
      <c r="G60" s="105"/>
      <c r="H60" s="90">
        <v>10</v>
      </c>
      <c r="I60" s="87"/>
      <c r="J60" s="105"/>
      <c r="K60" s="87"/>
      <c r="L60" s="87"/>
      <c r="M60" s="87"/>
      <c r="N60" s="87"/>
      <c r="O60" s="87"/>
      <c r="P60" s="87">
        <v>10</v>
      </c>
      <c r="Q60" s="87">
        <v>8</v>
      </c>
      <c r="R60" s="87">
        <v>9</v>
      </c>
      <c r="S60" s="105"/>
      <c r="T60" s="9">
        <v>10</v>
      </c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9"/>
      <c r="AP60" s="30"/>
      <c r="AQ60" s="30">
        <f t="shared" ref="AQ60:AQ70" si="20">MIN(C60:AO60)</f>
        <v>8</v>
      </c>
      <c r="AR60" s="30">
        <f t="shared" ref="AR60:AR70" si="21">MAX(C60:AO60)</f>
        <v>10</v>
      </c>
      <c r="AS60" s="31">
        <f t="shared" ref="AS60:AS70" si="22">AVERAGE(C60:AO60)</f>
        <v>9.5714285714285712</v>
      </c>
      <c r="AT60" s="31">
        <f t="shared" ref="AT60:AT70" si="23">STDEV(C60:AO60)</f>
        <v>0.78679579246943798</v>
      </c>
      <c r="AU60" s="9" t="s">
        <v>67</v>
      </c>
      <c r="AV60" s="7">
        <v>8</v>
      </c>
      <c r="AW60" s="9" t="s">
        <v>76</v>
      </c>
    </row>
    <row r="61" spans="1:49">
      <c r="A61" s="17">
        <v>5</v>
      </c>
      <c r="B61" s="17">
        <v>2</v>
      </c>
      <c r="C61" s="9"/>
      <c r="D61" s="105"/>
      <c r="E61" s="87">
        <v>8</v>
      </c>
      <c r="F61" s="87">
        <v>8</v>
      </c>
      <c r="G61" s="105"/>
      <c r="H61" s="90">
        <v>8</v>
      </c>
      <c r="I61" s="87"/>
      <c r="J61" s="105"/>
      <c r="K61" s="87"/>
      <c r="L61" s="87"/>
      <c r="M61" s="87"/>
      <c r="N61" s="87"/>
      <c r="O61" s="87"/>
      <c r="P61" s="87">
        <v>8</v>
      </c>
      <c r="Q61" s="87">
        <v>8</v>
      </c>
      <c r="R61" s="87">
        <v>8</v>
      </c>
      <c r="S61" s="105"/>
      <c r="T61" s="9">
        <v>10</v>
      </c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9"/>
      <c r="AP61" s="30"/>
      <c r="AQ61" s="30">
        <f t="shared" si="20"/>
        <v>8</v>
      </c>
      <c r="AR61" s="30">
        <f t="shared" si="21"/>
        <v>10</v>
      </c>
      <c r="AS61" s="31">
        <f t="shared" si="22"/>
        <v>8.2857142857142865</v>
      </c>
      <c r="AT61" s="31">
        <f t="shared" si="23"/>
        <v>0.75592894601845628</v>
      </c>
      <c r="AU61" s="7">
        <v>87803</v>
      </c>
      <c r="AV61" s="7">
        <v>8</v>
      </c>
      <c r="AW61" s="76"/>
    </row>
    <row r="62" spans="1:49">
      <c r="A62" s="17">
        <v>5</v>
      </c>
      <c r="B62" s="17">
        <v>3</v>
      </c>
      <c r="C62" s="9"/>
      <c r="D62" s="105"/>
      <c r="E62" s="87">
        <v>8</v>
      </c>
      <c r="F62" s="87">
        <v>8</v>
      </c>
      <c r="G62" s="105"/>
      <c r="H62" s="90">
        <v>8</v>
      </c>
      <c r="I62" s="87"/>
      <c r="J62" s="105"/>
      <c r="K62" s="87"/>
      <c r="L62" s="87"/>
      <c r="M62" s="87"/>
      <c r="N62" s="87"/>
      <c r="O62" s="87"/>
      <c r="P62" s="87">
        <v>8</v>
      </c>
      <c r="Q62" s="87">
        <v>8</v>
      </c>
      <c r="R62" s="87">
        <v>8</v>
      </c>
      <c r="S62" s="105"/>
      <c r="T62" s="9">
        <v>10</v>
      </c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9"/>
      <c r="AP62" s="30"/>
      <c r="AQ62" s="30">
        <f t="shared" si="20"/>
        <v>8</v>
      </c>
      <c r="AR62" s="30">
        <f t="shared" si="21"/>
        <v>10</v>
      </c>
      <c r="AS62" s="31">
        <f t="shared" si="22"/>
        <v>8.2857142857142865</v>
      </c>
      <c r="AT62" s="31">
        <f t="shared" si="23"/>
        <v>0.75592894601845628</v>
      </c>
      <c r="AV62" s="7">
        <v>8</v>
      </c>
      <c r="AW62" s="76"/>
    </row>
    <row r="63" spans="1:49">
      <c r="A63" s="17">
        <v>5</v>
      </c>
      <c r="B63" s="17">
        <v>4</v>
      </c>
      <c r="C63" s="9"/>
      <c r="D63" s="105"/>
      <c r="E63" s="87">
        <v>9</v>
      </c>
      <c r="F63" s="87">
        <v>9</v>
      </c>
      <c r="G63" s="105"/>
      <c r="H63" s="90">
        <v>9</v>
      </c>
      <c r="I63" s="87"/>
      <c r="J63" s="105"/>
      <c r="K63" s="87"/>
      <c r="L63" s="87"/>
      <c r="M63" s="87"/>
      <c r="N63" s="87"/>
      <c r="O63" s="87"/>
      <c r="P63" s="87">
        <v>9</v>
      </c>
      <c r="Q63" s="87">
        <v>9</v>
      </c>
      <c r="R63" s="87">
        <v>9</v>
      </c>
      <c r="S63" s="105"/>
      <c r="T63" s="9">
        <v>9</v>
      </c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9"/>
      <c r="AP63" s="30"/>
      <c r="AQ63" s="30">
        <f t="shared" si="20"/>
        <v>9</v>
      </c>
      <c r="AR63" s="30">
        <f t="shared" si="21"/>
        <v>9</v>
      </c>
      <c r="AS63" s="31">
        <f t="shared" si="22"/>
        <v>9</v>
      </c>
      <c r="AT63" s="31">
        <f t="shared" si="23"/>
        <v>0</v>
      </c>
      <c r="AV63" s="7">
        <v>9</v>
      </c>
      <c r="AW63" s="76"/>
    </row>
    <row r="64" spans="1:49">
      <c r="A64" s="17">
        <v>5</v>
      </c>
      <c r="B64" s="17">
        <v>5</v>
      </c>
      <c r="C64" s="9"/>
      <c r="D64" s="105"/>
      <c r="E64" s="87">
        <v>10</v>
      </c>
      <c r="F64" s="87">
        <v>10</v>
      </c>
      <c r="G64" s="105"/>
      <c r="H64" s="90">
        <v>10</v>
      </c>
      <c r="I64" s="87"/>
      <c r="J64" s="105"/>
      <c r="K64" s="87"/>
      <c r="L64" s="87"/>
      <c r="M64" s="87"/>
      <c r="N64" s="87"/>
      <c r="O64" s="87"/>
      <c r="P64" s="87">
        <v>10</v>
      </c>
      <c r="Q64" s="87">
        <v>10</v>
      </c>
      <c r="R64" s="87">
        <v>10</v>
      </c>
      <c r="S64" s="105"/>
      <c r="T64" s="9">
        <v>10</v>
      </c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9"/>
      <c r="AP64" s="30"/>
      <c r="AQ64" s="30">
        <f t="shared" si="20"/>
        <v>10</v>
      </c>
      <c r="AR64" s="30">
        <f t="shared" si="21"/>
        <v>10</v>
      </c>
      <c r="AS64" s="31">
        <f t="shared" si="22"/>
        <v>10</v>
      </c>
      <c r="AT64" s="31">
        <f t="shared" si="23"/>
        <v>0</v>
      </c>
      <c r="AV64" s="7">
        <v>10</v>
      </c>
      <c r="AW64" s="76"/>
    </row>
    <row r="65" spans="1:49">
      <c r="A65" s="17">
        <v>5</v>
      </c>
      <c r="B65" s="17">
        <v>6</v>
      </c>
      <c r="C65" s="9"/>
      <c r="D65" s="105"/>
      <c r="E65" s="87">
        <v>10</v>
      </c>
      <c r="F65" s="87">
        <v>10</v>
      </c>
      <c r="G65" s="105"/>
      <c r="H65" s="90">
        <v>10</v>
      </c>
      <c r="I65" s="87"/>
      <c r="J65" s="105"/>
      <c r="K65" s="87"/>
      <c r="L65" s="87"/>
      <c r="M65" s="87"/>
      <c r="N65" s="87"/>
      <c r="O65" s="87"/>
      <c r="P65" s="87">
        <v>10</v>
      </c>
      <c r="Q65" s="87">
        <v>10</v>
      </c>
      <c r="R65" s="87">
        <v>9</v>
      </c>
      <c r="S65" s="105"/>
      <c r="T65" s="9">
        <v>10</v>
      </c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9"/>
      <c r="AP65" s="30"/>
      <c r="AQ65" s="30">
        <f t="shared" si="20"/>
        <v>9</v>
      </c>
      <c r="AR65" s="30">
        <f t="shared" si="21"/>
        <v>10</v>
      </c>
      <c r="AS65" s="31">
        <f t="shared" si="22"/>
        <v>9.8571428571428577</v>
      </c>
      <c r="AT65" s="31">
        <f t="shared" si="23"/>
        <v>0.37796447300923436</v>
      </c>
      <c r="AV65" s="7">
        <v>10</v>
      </c>
      <c r="AW65" s="76"/>
    </row>
    <row r="66" spans="1:49">
      <c r="A66" s="17">
        <v>5</v>
      </c>
      <c r="B66" s="17">
        <v>7</v>
      </c>
      <c r="C66" s="9"/>
      <c r="D66" s="105"/>
      <c r="E66" s="87">
        <v>10</v>
      </c>
      <c r="F66" s="87">
        <v>10</v>
      </c>
      <c r="G66" s="105"/>
      <c r="H66" s="90">
        <v>10</v>
      </c>
      <c r="I66" s="87"/>
      <c r="J66" s="105"/>
      <c r="K66" s="87"/>
      <c r="L66" s="87"/>
      <c r="M66" s="87"/>
      <c r="N66" s="87"/>
      <c r="O66" s="87"/>
      <c r="P66" s="87">
        <v>10</v>
      </c>
      <c r="Q66" s="87">
        <v>9</v>
      </c>
      <c r="R66" s="87">
        <v>10</v>
      </c>
      <c r="S66" s="105"/>
      <c r="T66" s="9">
        <v>10</v>
      </c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9"/>
      <c r="AP66" s="30"/>
      <c r="AQ66" s="30">
        <f t="shared" si="20"/>
        <v>9</v>
      </c>
      <c r="AR66" s="30">
        <f t="shared" si="21"/>
        <v>10</v>
      </c>
      <c r="AS66" s="31">
        <f t="shared" si="22"/>
        <v>9.8571428571428577</v>
      </c>
      <c r="AT66" s="31">
        <f t="shared" si="23"/>
        <v>0.37796447300923436</v>
      </c>
      <c r="AV66" s="7">
        <v>10</v>
      </c>
      <c r="AW66" s="76"/>
    </row>
    <row r="67" spans="1:49">
      <c r="A67" s="17">
        <v>5</v>
      </c>
      <c r="B67" s="17">
        <v>8</v>
      </c>
      <c r="C67" s="9"/>
      <c r="D67" s="105"/>
      <c r="E67" s="87">
        <v>9</v>
      </c>
      <c r="F67" s="87">
        <v>10</v>
      </c>
      <c r="G67" s="105"/>
      <c r="H67" s="90">
        <v>10</v>
      </c>
      <c r="I67" s="87"/>
      <c r="J67" s="105"/>
      <c r="K67" s="87"/>
      <c r="L67" s="87"/>
      <c r="M67" s="87"/>
      <c r="N67" s="87"/>
      <c r="O67" s="87"/>
      <c r="P67" s="87">
        <v>10</v>
      </c>
      <c r="Q67" s="87">
        <v>10</v>
      </c>
      <c r="R67" s="87">
        <v>9</v>
      </c>
      <c r="S67" s="105"/>
      <c r="T67" s="9">
        <v>10</v>
      </c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9"/>
      <c r="AP67" s="30"/>
      <c r="AQ67" s="30">
        <f t="shared" si="20"/>
        <v>9</v>
      </c>
      <c r="AR67" s="30">
        <f t="shared" si="21"/>
        <v>10</v>
      </c>
      <c r="AS67" s="31">
        <f t="shared" si="22"/>
        <v>9.7142857142857135</v>
      </c>
      <c r="AT67" s="31">
        <f t="shared" si="23"/>
        <v>0.48795003647426938</v>
      </c>
      <c r="AV67" s="7">
        <v>9</v>
      </c>
      <c r="AW67" s="76"/>
    </row>
    <row r="68" spans="1:49">
      <c r="A68" s="17">
        <v>5</v>
      </c>
      <c r="B68" s="17">
        <v>9</v>
      </c>
      <c r="C68" s="9"/>
      <c r="D68" s="105"/>
      <c r="E68" s="87">
        <v>10</v>
      </c>
      <c r="F68" s="87">
        <v>10</v>
      </c>
      <c r="G68" s="105"/>
      <c r="H68" s="90">
        <v>10</v>
      </c>
      <c r="I68" s="87"/>
      <c r="J68" s="105"/>
      <c r="K68" s="87"/>
      <c r="L68" s="87"/>
      <c r="M68" s="87"/>
      <c r="N68" s="87"/>
      <c r="O68" s="87"/>
      <c r="P68" s="87">
        <v>10</v>
      </c>
      <c r="Q68" s="87">
        <v>10</v>
      </c>
      <c r="R68" s="87">
        <v>10</v>
      </c>
      <c r="S68" s="105"/>
      <c r="T68" s="9">
        <v>10</v>
      </c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9"/>
      <c r="AP68" s="30"/>
      <c r="AQ68" s="30">
        <f t="shared" si="20"/>
        <v>10</v>
      </c>
      <c r="AR68" s="30">
        <f t="shared" si="21"/>
        <v>10</v>
      </c>
      <c r="AS68" s="31">
        <f t="shared" si="22"/>
        <v>10</v>
      </c>
      <c r="AT68" s="31">
        <f t="shared" si="23"/>
        <v>0</v>
      </c>
      <c r="AV68" s="7">
        <v>10</v>
      </c>
      <c r="AW68" s="76"/>
    </row>
    <row r="69" spans="1:49">
      <c r="A69" s="17">
        <v>5</v>
      </c>
      <c r="B69" s="17">
        <v>10</v>
      </c>
      <c r="C69" s="9"/>
      <c r="D69" s="105"/>
      <c r="E69" s="87">
        <v>10</v>
      </c>
      <c r="F69" s="87">
        <v>10</v>
      </c>
      <c r="G69" s="105"/>
      <c r="H69" s="90">
        <v>10</v>
      </c>
      <c r="I69" s="87"/>
      <c r="J69" s="105"/>
      <c r="K69" s="87"/>
      <c r="L69" s="87"/>
      <c r="M69" s="87"/>
      <c r="N69" s="87"/>
      <c r="O69" s="87"/>
      <c r="P69" s="87">
        <v>10</v>
      </c>
      <c r="Q69" s="87">
        <v>10</v>
      </c>
      <c r="R69" s="87">
        <v>10</v>
      </c>
      <c r="S69" s="105"/>
      <c r="T69" s="9">
        <v>10</v>
      </c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9"/>
      <c r="AP69" s="30"/>
      <c r="AQ69" s="30">
        <f t="shared" si="20"/>
        <v>10</v>
      </c>
      <c r="AR69" s="30">
        <f t="shared" si="21"/>
        <v>10</v>
      </c>
      <c r="AS69" s="31">
        <f t="shared" si="22"/>
        <v>10</v>
      </c>
      <c r="AT69" s="31">
        <f t="shared" si="23"/>
        <v>0</v>
      </c>
      <c r="AV69" s="7">
        <v>10</v>
      </c>
      <c r="AW69" s="76"/>
    </row>
    <row r="70" spans="1:49" ht="22.5">
      <c r="B70" s="67" t="s">
        <v>25</v>
      </c>
      <c r="C70" s="31" t="str">
        <f t="shared" ref="C70:AO70" si="24">IF(ISBLANK(C60),"",(C60*0.087+C61*0.193+C62*0.094+C63*0.169+C64*0.079+C65*0.079+C66*0.051+C67*0.083+C68*0.071+C69*0.094))</f>
        <v/>
      </c>
      <c r="D70" s="106" t="str">
        <f t="shared" si="24"/>
        <v/>
      </c>
      <c r="E70" s="87">
        <f t="shared" si="24"/>
        <v>9.1739999999999977</v>
      </c>
      <c r="F70" s="88">
        <f t="shared" si="24"/>
        <v>9.2569999999999997</v>
      </c>
      <c r="G70" s="106" t="str">
        <f t="shared" si="24"/>
        <v/>
      </c>
      <c r="H70" s="88">
        <f t="shared" si="24"/>
        <v>9.2569999999999997</v>
      </c>
      <c r="I70" s="88" t="str">
        <f t="shared" si="24"/>
        <v/>
      </c>
      <c r="J70" s="106" t="str">
        <f t="shared" si="24"/>
        <v/>
      </c>
      <c r="K70" s="88" t="str">
        <f t="shared" si="24"/>
        <v/>
      </c>
      <c r="L70" s="87" t="str">
        <f t="shared" si="24"/>
        <v/>
      </c>
      <c r="M70" s="88" t="str">
        <f t="shared" si="24"/>
        <v/>
      </c>
      <c r="N70" s="88" t="str">
        <f t="shared" si="24"/>
        <v/>
      </c>
      <c r="O70" s="88" t="str">
        <f t="shared" si="24"/>
        <v/>
      </c>
      <c r="P70" s="88">
        <f t="shared" si="24"/>
        <v>9.2569999999999997</v>
      </c>
      <c r="Q70" s="88">
        <f t="shared" si="24"/>
        <v>9.0319999999999983</v>
      </c>
      <c r="R70" s="88">
        <f t="shared" si="24"/>
        <v>9.0079999999999991</v>
      </c>
      <c r="S70" s="105" t="str">
        <f t="shared" si="24"/>
        <v/>
      </c>
      <c r="T70" s="31">
        <f t="shared" si="24"/>
        <v>9.8310000000000013</v>
      </c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 t="str">
        <f t="shared" si="24"/>
        <v/>
      </c>
      <c r="AP70" s="19"/>
      <c r="AQ70" s="36">
        <f t="shared" si="20"/>
        <v>9.0079999999999991</v>
      </c>
      <c r="AR70" s="36">
        <f t="shared" si="21"/>
        <v>9.8310000000000013</v>
      </c>
      <c r="AS70" s="36">
        <f t="shared" si="22"/>
        <v>9.25942857142857</v>
      </c>
      <c r="AT70" s="36">
        <f t="shared" si="23"/>
        <v>0.27354150029016289</v>
      </c>
      <c r="AU70" s="53"/>
      <c r="AV70" s="31">
        <v>9</v>
      </c>
      <c r="AW70" s="76">
        <v>9.58</v>
      </c>
    </row>
    <row r="71" spans="1:49">
      <c r="A71" s="17"/>
      <c r="B71" s="17"/>
      <c r="C71" s="40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V71" s="40"/>
      <c r="AW71" s="76">
        <v>0.25</v>
      </c>
    </row>
    <row r="72" spans="1:49">
      <c r="A72" s="17"/>
      <c r="B72" s="17"/>
      <c r="C72" s="40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7"/>
      <c r="E75" s="87"/>
      <c r="F75" s="87"/>
      <c r="G75" s="87"/>
      <c r="H75" s="90"/>
      <c r="J75" s="90"/>
      <c r="K75" s="90"/>
      <c r="L75" s="87"/>
      <c r="P75" s="90"/>
      <c r="Q75" s="90"/>
      <c r="R75" s="90"/>
      <c r="S75" s="9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7"/>
      <c r="E76" s="87"/>
      <c r="F76" s="87"/>
      <c r="G76" s="87"/>
      <c r="H76" s="90"/>
      <c r="J76" s="90"/>
      <c r="K76" s="90"/>
      <c r="L76" s="87"/>
      <c r="P76" s="90"/>
      <c r="Q76" s="90"/>
      <c r="R76" s="90"/>
      <c r="S76" s="9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7"/>
      <c r="E77" s="87"/>
      <c r="F77" s="87"/>
      <c r="G77" s="87"/>
      <c r="H77" s="90"/>
      <c r="J77" s="90"/>
      <c r="K77" s="90"/>
      <c r="L77" s="87"/>
      <c r="P77" s="90"/>
      <c r="Q77" s="90"/>
      <c r="R77" s="90"/>
      <c r="S77" s="9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7"/>
      <c r="E78" s="87"/>
      <c r="F78" s="87"/>
      <c r="G78" s="87"/>
      <c r="H78" s="90"/>
      <c r="J78" s="90"/>
      <c r="K78" s="90"/>
      <c r="L78" s="87"/>
      <c r="P78" s="90"/>
      <c r="Q78" s="90"/>
      <c r="R78" s="90"/>
      <c r="S78" s="9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7"/>
      <c r="E79" s="90"/>
      <c r="F79" s="87"/>
      <c r="G79" s="87"/>
      <c r="H79" s="90"/>
      <c r="J79" s="90"/>
      <c r="K79" s="90"/>
      <c r="L79" s="87"/>
      <c r="P79" s="90"/>
      <c r="Q79" s="90"/>
      <c r="R79" s="90"/>
      <c r="S79" s="9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7"/>
      <c r="E80" s="90"/>
      <c r="F80" s="87"/>
      <c r="G80" s="87"/>
      <c r="H80" s="90"/>
      <c r="J80" s="90"/>
      <c r="K80" s="90"/>
      <c r="L80" s="87"/>
      <c r="P80" s="90"/>
      <c r="Q80" s="90"/>
      <c r="R80" s="90"/>
      <c r="S80" s="9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7"/>
      <c r="E81" s="90"/>
      <c r="F81" s="87"/>
      <c r="G81" s="87"/>
      <c r="H81" s="90"/>
      <c r="J81" s="90"/>
      <c r="K81" s="90"/>
      <c r="L81" s="87"/>
      <c r="P81" s="90"/>
      <c r="Q81" s="90"/>
      <c r="R81" s="90"/>
      <c r="S81" s="9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7"/>
      <c r="E82" s="90"/>
      <c r="F82" s="87"/>
      <c r="G82" s="87"/>
      <c r="H82" s="90"/>
      <c r="J82" s="90"/>
      <c r="K82" s="90"/>
      <c r="L82" s="87"/>
      <c r="P82" s="90"/>
      <c r="Q82" s="90"/>
      <c r="R82" s="90"/>
      <c r="S82" s="9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7"/>
      <c r="E83" s="90"/>
      <c r="F83" s="87"/>
      <c r="G83" s="87"/>
      <c r="H83" s="90"/>
      <c r="J83" s="90"/>
      <c r="K83" s="90"/>
      <c r="L83" s="87"/>
      <c r="P83" s="90"/>
      <c r="Q83" s="90"/>
      <c r="R83" s="90"/>
      <c r="S83" s="9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7"/>
      <c r="E84" s="90"/>
      <c r="F84" s="87"/>
      <c r="G84" s="87"/>
      <c r="H84" s="90"/>
      <c r="J84" s="90"/>
      <c r="K84" s="90"/>
      <c r="L84" s="87"/>
      <c r="P84" s="90"/>
      <c r="Q84" s="90"/>
      <c r="R84" s="90"/>
      <c r="S84" s="9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6.28515625" bestFit="1" customWidth="1"/>
    <col min="2" max="2" width="8.7109375" customWidth="1"/>
    <col min="3" max="3" width="5" style="7" hidden="1" customWidth="1"/>
    <col min="4" max="8" width="5" style="59" customWidth="1"/>
    <col min="9" max="9" width="5" style="59" hidden="1" customWidth="1"/>
    <col min="10" max="10" width="5" style="59" customWidth="1"/>
    <col min="11" max="15" width="5" style="59" hidden="1" customWidth="1"/>
    <col min="16" max="19" width="5" style="59" customWidth="1"/>
    <col min="20" max="20" width="5" style="7" customWidth="1"/>
    <col min="21" max="40" width="5" style="78" hidden="1" customWidth="1"/>
    <col min="41" max="41" width="5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4" customWidth="1"/>
  </cols>
  <sheetData>
    <row r="1" spans="1:51" ht="15.75">
      <c r="A1" s="115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"/>
    </row>
    <row r="2" spans="1:51" ht="15.75">
      <c r="A2" s="117" t="s">
        <v>75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</row>
    <row r="3" spans="1:51" ht="15.75">
      <c r="A3" s="11" t="s">
        <v>1</v>
      </c>
      <c r="B3" s="1"/>
      <c r="AU3" s="5"/>
    </row>
    <row r="4" spans="1:51">
      <c r="A4" s="120" t="s">
        <v>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5"/>
    </row>
    <row r="5" spans="1:51" ht="62.25">
      <c r="A5" s="1" t="s">
        <v>1</v>
      </c>
      <c r="B5" s="1"/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U5" s="5"/>
      <c r="AV5" s="8" t="s">
        <v>31</v>
      </c>
      <c r="AW5" s="68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6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80">
        <v>56</v>
      </c>
      <c r="AK6" s="84">
        <v>57</v>
      </c>
      <c r="AL6" s="80">
        <v>58</v>
      </c>
      <c r="AM6" s="84">
        <v>59</v>
      </c>
      <c r="AN6" s="80">
        <v>60</v>
      </c>
      <c r="AO6" s="8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8" t="s">
        <v>26</v>
      </c>
      <c r="AX6" s="48" t="s">
        <v>41</v>
      </c>
      <c r="AY6" s="75" t="s">
        <v>62</v>
      </c>
    </row>
    <row r="7" spans="1:51">
      <c r="A7" s="6"/>
      <c r="B7" s="21"/>
      <c r="K7" s="93"/>
      <c r="R7" s="93"/>
      <c r="S7" s="9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9"/>
      <c r="AX7" s="70"/>
    </row>
    <row r="8" spans="1:51">
      <c r="A8" s="25" t="s">
        <v>19</v>
      </c>
      <c r="B8" s="3" t="s">
        <v>13</v>
      </c>
      <c r="C8" s="35"/>
      <c r="D8" s="62">
        <v>9</v>
      </c>
      <c r="E8" s="62">
        <v>9</v>
      </c>
      <c r="F8" s="62">
        <v>10</v>
      </c>
      <c r="G8" s="102"/>
      <c r="H8" s="62">
        <v>9</v>
      </c>
      <c r="I8" s="62"/>
      <c r="J8" s="62">
        <v>9</v>
      </c>
      <c r="K8" s="62"/>
      <c r="L8" s="62"/>
      <c r="M8" s="62"/>
      <c r="N8" s="62"/>
      <c r="O8" s="62"/>
      <c r="P8" s="62">
        <v>8</v>
      </c>
      <c r="Q8" s="62">
        <v>8</v>
      </c>
      <c r="R8" s="62">
        <v>9</v>
      </c>
      <c r="S8" s="102"/>
      <c r="T8" s="35">
        <v>8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P8" s="15"/>
      <c r="AQ8" s="47">
        <f>MIN(C8:AO8)</f>
        <v>8</v>
      </c>
      <c r="AR8" s="47">
        <f>MAX(C8:AO8)</f>
        <v>10</v>
      </c>
      <c r="AS8" s="27">
        <f>AVERAGE(C8:AO8)</f>
        <v>8.7777777777777786</v>
      </c>
      <c r="AT8" s="26">
        <f>STDEV(C8:AO8)</f>
        <v>0.66666666666666552</v>
      </c>
      <c r="AU8" s="53"/>
      <c r="AV8" s="7" t="s">
        <v>69</v>
      </c>
      <c r="AW8" s="34">
        <v>9.3000000000000007</v>
      </c>
      <c r="AX8" s="36">
        <v>0.52</v>
      </c>
      <c r="AY8" s="74">
        <v>35</v>
      </c>
    </row>
    <row r="9" spans="1:51">
      <c r="A9" s="25" t="s">
        <v>19</v>
      </c>
      <c r="B9" s="3" t="s">
        <v>12</v>
      </c>
      <c r="C9" s="35"/>
      <c r="D9" s="62">
        <v>9</v>
      </c>
      <c r="E9" s="62">
        <v>8</v>
      </c>
      <c r="F9" s="62">
        <v>10</v>
      </c>
      <c r="G9" s="102"/>
      <c r="H9" s="62">
        <v>9</v>
      </c>
      <c r="I9" s="62"/>
      <c r="J9" s="62">
        <v>9</v>
      </c>
      <c r="K9" s="62"/>
      <c r="L9" s="62"/>
      <c r="M9" s="62"/>
      <c r="N9" s="62"/>
      <c r="O9" s="62"/>
      <c r="P9" s="62">
        <v>10</v>
      </c>
      <c r="Q9" s="62">
        <v>8</v>
      </c>
      <c r="R9" s="62">
        <v>8</v>
      </c>
      <c r="S9" s="102"/>
      <c r="T9" s="35">
        <v>8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P9" s="15"/>
      <c r="AQ9" s="47">
        <f>MIN(C9:AO9)</f>
        <v>8</v>
      </c>
      <c r="AR9" s="47">
        <f>MAX(C9:AO9)</f>
        <v>10</v>
      </c>
      <c r="AS9" s="27">
        <f>AVERAGE(C9:AO9)</f>
        <v>8.7777777777777786</v>
      </c>
      <c r="AT9" s="26">
        <f>STDEV(C9:AO9)</f>
        <v>0.83333333333333237</v>
      </c>
      <c r="AU9" s="53"/>
      <c r="AW9" s="34">
        <v>9.1</v>
      </c>
      <c r="AX9" s="36">
        <v>0.45</v>
      </c>
    </row>
    <row r="10" spans="1:51">
      <c r="A10" s="25" t="s">
        <v>19</v>
      </c>
      <c r="B10" s="3" t="s">
        <v>11</v>
      </c>
      <c r="C10" s="35"/>
      <c r="D10" s="62">
        <v>7</v>
      </c>
      <c r="E10" s="62">
        <v>6</v>
      </c>
      <c r="F10" s="62">
        <v>6</v>
      </c>
      <c r="G10" s="102"/>
      <c r="H10" s="62">
        <v>6</v>
      </c>
      <c r="I10" s="62"/>
      <c r="J10" s="62">
        <v>6</v>
      </c>
      <c r="K10" s="62"/>
      <c r="L10" s="62"/>
      <c r="M10" s="62"/>
      <c r="N10" s="62"/>
      <c r="O10" s="62"/>
      <c r="P10" s="62">
        <v>8</v>
      </c>
      <c r="Q10" s="62">
        <v>6</v>
      </c>
      <c r="R10" s="62">
        <v>8</v>
      </c>
      <c r="S10" s="102"/>
      <c r="T10" s="35">
        <v>7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P10" s="15"/>
      <c r="AQ10" s="47">
        <f>MIN(C10:AO10)</f>
        <v>6</v>
      </c>
      <c r="AR10" s="47">
        <f>MAX(C10:AO10)</f>
        <v>8</v>
      </c>
      <c r="AS10" s="27">
        <f>AVERAGE(C10:AO10)</f>
        <v>6.666666666666667</v>
      </c>
      <c r="AT10" s="26">
        <f>STDEV(C10:AO10)</f>
        <v>0.8660254037844386</v>
      </c>
      <c r="AU10" s="53"/>
      <c r="AW10" s="34">
        <v>6.5</v>
      </c>
      <c r="AX10" s="36">
        <v>0.61</v>
      </c>
    </row>
    <row r="11" spans="1:51">
      <c r="A11" s="25" t="s">
        <v>19</v>
      </c>
      <c r="B11" s="3" t="s">
        <v>24</v>
      </c>
      <c r="C11" s="34"/>
      <c r="D11" s="57">
        <v>9.9</v>
      </c>
      <c r="E11" s="57">
        <v>9.9</v>
      </c>
      <c r="F11" s="57">
        <v>9.9</v>
      </c>
      <c r="G11" s="103"/>
      <c r="H11" s="57">
        <v>9.9</v>
      </c>
      <c r="I11" s="57"/>
      <c r="J11" s="57">
        <v>9.9</v>
      </c>
      <c r="K11" s="57"/>
      <c r="L11" s="57"/>
      <c r="M11" s="57"/>
      <c r="N11" s="57"/>
      <c r="O11" s="57"/>
      <c r="P11" s="57">
        <v>9.9</v>
      </c>
      <c r="Q11" s="57">
        <v>9.9</v>
      </c>
      <c r="R11" s="57">
        <v>9.9</v>
      </c>
      <c r="S11" s="103"/>
      <c r="T11" s="34">
        <v>9.8000000000000007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P11" s="15"/>
      <c r="AQ11" s="47">
        <f>MIN(C11:AO11)</f>
        <v>9.8000000000000007</v>
      </c>
      <c r="AR11" s="47">
        <f>MAX(C11:AO11)</f>
        <v>9.9</v>
      </c>
      <c r="AS11" s="27">
        <f>AVERAGE(C11:AO11)</f>
        <v>9.8888888888888893</v>
      </c>
      <c r="AT11" s="26">
        <f>STDEV(C11:AO11)</f>
        <v>3.3333333333333215E-2</v>
      </c>
      <c r="AU11" s="53"/>
      <c r="AW11" s="34">
        <v>9.89</v>
      </c>
      <c r="AX11" s="36">
        <v>2.4E-2</v>
      </c>
    </row>
    <row r="12" spans="1:51">
      <c r="B12" s="22"/>
      <c r="C12" s="34"/>
      <c r="D12" s="57"/>
      <c r="E12" s="62"/>
      <c r="F12" s="57"/>
      <c r="G12" s="103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0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2">
        <v>8</v>
      </c>
      <c r="E13" s="62">
        <v>9</v>
      </c>
      <c r="F13" s="62">
        <v>10</v>
      </c>
      <c r="G13" s="102"/>
      <c r="H13" s="62">
        <v>9</v>
      </c>
      <c r="I13" s="62"/>
      <c r="J13" s="62">
        <v>8</v>
      </c>
      <c r="K13" s="62"/>
      <c r="L13" s="62"/>
      <c r="M13" s="62"/>
      <c r="N13" s="62"/>
      <c r="O13" s="62"/>
      <c r="P13" s="62">
        <v>9</v>
      </c>
      <c r="Q13" s="62">
        <v>8</v>
      </c>
      <c r="R13" s="62">
        <v>8</v>
      </c>
      <c r="S13" s="102"/>
      <c r="T13" s="35">
        <v>7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P13" s="15"/>
      <c r="AQ13" s="47">
        <f>MIN(C13:AO13)</f>
        <v>7</v>
      </c>
      <c r="AR13" s="47">
        <f>MAX(C13:AO13)</f>
        <v>10</v>
      </c>
      <c r="AS13" s="27">
        <f>AVERAGE(C13:AO13)</f>
        <v>8.4444444444444446</v>
      </c>
      <c r="AT13" s="26">
        <f>STDEV(C13:AO13)</f>
        <v>0.88191710368819332</v>
      </c>
      <c r="AU13" s="53"/>
      <c r="AV13" s="7" t="s">
        <v>65</v>
      </c>
      <c r="AW13" s="34">
        <v>9</v>
      </c>
      <c r="AX13" s="36">
        <v>0.24</v>
      </c>
      <c r="AY13" s="74">
        <v>36</v>
      </c>
    </row>
    <row r="14" spans="1:51">
      <c r="A14" s="25" t="s">
        <v>20</v>
      </c>
      <c r="B14" s="3" t="s">
        <v>12</v>
      </c>
      <c r="C14" s="35"/>
      <c r="D14" s="62">
        <v>9</v>
      </c>
      <c r="E14" s="62">
        <v>8</v>
      </c>
      <c r="F14" s="62">
        <v>9</v>
      </c>
      <c r="G14" s="102"/>
      <c r="H14" s="62">
        <v>9</v>
      </c>
      <c r="I14" s="62"/>
      <c r="J14" s="62">
        <v>9</v>
      </c>
      <c r="K14" s="62"/>
      <c r="L14" s="62"/>
      <c r="M14" s="62"/>
      <c r="N14" s="62"/>
      <c r="O14" s="62"/>
      <c r="P14" s="62">
        <v>10</v>
      </c>
      <c r="Q14" s="62">
        <v>8</v>
      </c>
      <c r="R14" s="62">
        <v>8</v>
      </c>
      <c r="S14" s="102"/>
      <c r="T14" s="35">
        <v>8</v>
      </c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P14" s="15"/>
      <c r="AQ14" s="47">
        <f>MIN(C14:AO14)</f>
        <v>8</v>
      </c>
      <c r="AR14" s="47">
        <f>MAX(C14:AO14)</f>
        <v>10</v>
      </c>
      <c r="AS14" s="27">
        <f>AVERAGE(C14:AO14)</f>
        <v>8.6666666666666661</v>
      </c>
      <c r="AT14" s="26">
        <f>STDEV(C14:AO14)</f>
        <v>0.70710678118654757</v>
      </c>
      <c r="AU14" s="53"/>
      <c r="AW14" s="34">
        <v>8.8000000000000007</v>
      </c>
      <c r="AX14" s="36">
        <v>0.62</v>
      </c>
    </row>
    <row r="15" spans="1:51">
      <c r="A15" s="25" t="s">
        <v>20</v>
      </c>
      <c r="B15" s="3" t="s">
        <v>11</v>
      </c>
      <c r="C15" s="35"/>
      <c r="D15" s="62">
        <v>6</v>
      </c>
      <c r="E15" s="62">
        <v>7</v>
      </c>
      <c r="F15" s="62">
        <v>6</v>
      </c>
      <c r="G15" s="102"/>
      <c r="H15" s="62">
        <v>6</v>
      </c>
      <c r="I15" s="62"/>
      <c r="J15" s="62">
        <v>6</v>
      </c>
      <c r="K15" s="62"/>
      <c r="L15" s="62"/>
      <c r="M15" s="62"/>
      <c r="N15" s="62"/>
      <c r="O15" s="62"/>
      <c r="P15" s="62">
        <v>7</v>
      </c>
      <c r="Q15" s="62">
        <v>6</v>
      </c>
      <c r="R15" s="62">
        <v>7</v>
      </c>
      <c r="S15" s="102"/>
      <c r="T15" s="35">
        <v>8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P15" s="15"/>
      <c r="AQ15" s="47">
        <f>MIN(C15:AO15)</f>
        <v>6</v>
      </c>
      <c r="AR15" s="47">
        <f>MAX(C15:AO15)</f>
        <v>8</v>
      </c>
      <c r="AS15" s="27">
        <f>AVERAGE(C15:AO15)</f>
        <v>6.5555555555555554</v>
      </c>
      <c r="AT15" s="26">
        <f>STDEV(C15:AO15)</f>
        <v>0.72648315725677948</v>
      </c>
      <c r="AU15" s="53"/>
      <c r="AW15" s="34">
        <v>6.4</v>
      </c>
      <c r="AX15" s="36">
        <v>0.6</v>
      </c>
    </row>
    <row r="16" spans="1:51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>
        <v>9.9</v>
      </c>
      <c r="G16" s="103"/>
      <c r="H16" s="57">
        <v>9.9</v>
      </c>
      <c r="I16" s="57"/>
      <c r="J16" s="57">
        <v>9.9</v>
      </c>
      <c r="K16" s="57"/>
      <c r="L16" s="57"/>
      <c r="M16" s="57"/>
      <c r="N16" s="57"/>
      <c r="O16" s="57"/>
      <c r="P16" s="57">
        <v>9.9</v>
      </c>
      <c r="Q16" s="57">
        <v>9.9</v>
      </c>
      <c r="R16" s="57">
        <v>9.9</v>
      </c>
      <c r="S16" s="103"/>
      <c r="T16" s="34">
        <v>9.8000000000000007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P16" s="15"/>
      <c r="AQ16" s="47">
        <f>MIN(C16:AO16)</f>
        <v>9.8000000000000007</v>
      </c>
      <c r="AR16" s="47">
        <f>MAX(C16:AO16)</f>
        <v>9.9</v>
      </c>
      <c r="AS16" s="27">
        <f>AVERAGE(C16:AO16)</f>
        <v>9.8888888888888893</v>
      </c>
      <c r="AT16" s="26">
        <f>STDEV(C16:AO16)</f>
        <v>3.3333333333333215E-2</v>
      </c>
      <c r="AU16" s="53"/>
      <c r="AW16" s="34">
        <v>9.89</v>
      </c>
      <c r="AX16" s="36">
        <v>2.3E-2</v>
      </c>
    </row>
    <row r="17" spans="1:51">
      <c r="B17" s="3"/>
      <c r="C17" s="34"/>
      <c r="D17" s="57"/>
      <c r="E17" s="62"/>
      <c r="F17" s="57"/>
      <c r="G17" s="10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102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2">
        <v>6</v>
      </c>
      <c r="E18" s="62">
        <v>6</v>
      </c>
      <c r="F18" s="62">
        <v>5</v>
      </c>
      <c r="G18" s="102"/>
      <c r="H18" s="62">
        <v>5</v>
      </c>
      <c r="I18" s="62"/>
      <c r="J18" s="62">
        <v>5</v>
      </c>
      <c r="K18" s="62"/>
      <c r="L18" s="62"/>
      <c r="M18" s="62"/>
      <c r="N18" s="62"/>
      <c r="O18" s="62"/>
      <c r="P18" s="62">
        <v>5</v>
      </c>
      <c r="Q18" s="62">
        <v>5</v>
      </c>
      <c r="R18" s="62">
        <v>6</v>
      </c>
      <c r="S18" s="102"/>
      <c r="T18" s="35">
        <v>7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P18" s="15"/>
      <c r="AQ18" s="47">
        <f>MIN(C18:AO18)</f>
        <v>5</v>
      </c>
      <c r="AR18" s="47">
        <f>MAX(C18:AO18)</f>
        <v>7</v>
      </c>
      <c r="AS18" s="27">
        <f>AVERAGE(C18:AO18)</f>
        <v>5.5555555555555554</v>
      </c>
      <c r="AT18" s="26">
        <f>STDEV(C18:AO18)</f>
        <v>0.72648315725677948</v>
      </c>
      <c r="AU18" s="53"/>
      <c r="AV18" s="7" t="s">
        <v>64</v>
      </c>
      <c r="AW18" s="34">
        <v>5.6</v>
      </c>
      <c r="AX18" s="36">
        <v>0.7</v>
      </c>
      <c r="AY18" s="74">
        <v>40</v>
      </c>
    </row>
    <row r="19" spans="1:51">
      <c r="A19" s="25" t="s">
        <v>21</v>
      </c>
      <c r="B19" s="3" t="s">
        <v>12</v>
      </c>
      <c r="C19" s="35"/>
      <c r="D19" s="62">
        <v>8</v>
      </c>
      <c r="E19" s="62">
        <v>9</v>
      </c>
      <c r="F19" s="62">
        <v>9</v>
      </c>
      <c r="G19" s="102"/>
      <c r="H19" s="62">
        <v>8</v>
      </c>
      <c r="I19" s="62"/>
      <c r="J19" s="62">
        <v>9</v>
      </c>
      <c r="K19" s="62"/>
      <c r="L19" s="62"/>
      <c r="M19" s="62"/>
      <c r="N19" s="62"/>
      <c r="O19" s="62"/>
      <c r="P19" s="62">
        <v>9</v>
      </c>
      <c r="Q19" s="62">
        <v>8</v>
      </c>
      <c r="R19" s="62">
        <v>9</v>
      </c>
      <c r="S19" s="102"/>
      <c r="T19" s="35">
        <v>7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P19" s="15"/>
      <c r="AQ19" s="47">
        <f>MIN(C19:AO19)</f>
        <v>7</v>
      </c>
      <c r="AR19" s="47">
        <f>MAX(C19:AO19)</f>
        <v>9</v>
      </c>
      <c r="AS19" s="27">
        <f>AVERAGE(C19:AO19)</f>
        <v>8.4444444444444446</v>
      </c>
      <c r="AT19" s="26">
        <f>STDEV(C19:AO19)</f>
        <v>0.72648315725677459</v>
      </c>
      <c r="AU19" s="53"/>
      <c r="AW19" s="34">
        <v>8.6</v>
      </c>
      <c r="AX19" s="36">
        <v>0.68</v>
      </c>
    </row>
    <row r="20" spans="1:51">
      <c r="A20" s="25" t="s">
        <v>21</v>
      </c>
      <c r="B20" s="3" t="s">
        <v>11</v>
      </c>
      <c r="C20" s="35"/>
      <c r="D20" s="62">
        <v>5</v>
      </c>
      <c r="E20" s="62">
        <v>6</v>
      </c>
      <c r="F20" s="62">
        <v>5</v>
      </c>
      <c r="G20" s="102"/>
      <c r="H20" s="62">
        <v>6</v>
      </c>
      <c r="I20" s="62"/>
      <c r="J20" s="62">
        <v>6</v>
      </c>
      <c r="K20" s="62"/>
      <c r="L20" s="62"/>
      <c r="M20" s="62"/>
      <c r="N20" s="62"/>
      <c r="O20" s="62"/>
      <c r="P20" s="62">
        <v>6</v>
      </c>
      <c r="Q20" s="62">
        <v>6</v>
      </c>
      <c r="R20" s="62">
        <v>7</v>
      </c>
      <c r="S20" s="102"/>
      <c r="T20" s="35">
        <v>6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P20" s="15"/>
      <c r="AQ20" s="47">
        <f>MIN(C20:AO20)</f>
        <v>5</v>
      </c>
      <c r="AR20" s="47">
        <f>MAX(C20:AO20)</f>
        <v>7</v>
      </c>
      <c r="AS20" s="27">
        <f>AVERAGE(C20:AO20)</f>
        <v>5.8888888888888893</v>
      </c>
      <c r="AT20" s="26">
        <f>STDEV(C20:AO20)</f>
        <v>0.60092521257733422</v>
      </c>
      <c r="AU20" s="53"/>
      <c r="AW20" s="34">
        <v>5.6</v>
      </c>
      <c r="AX20" s="36">
        <v>0.5</v>
      </c>
    </row>
    <row r="21" spans="1:51">
      <c r="A21" s="25" t="s">
        <v>21</v>
      </c>
      <c r="B21" s="3" t="s">
        <v>24</v>
      </c>
      <c r="C21" s="34"/>
      <c r="D21" s="57">
        <v>7</v>
      </c>
      <c r="E21" s="57">
        <v>8</v>
      </c>
      <c r="F21" s="57">
        <v>8</v>
      </c>
      <c r="G21" s="103"/>
      <c r="H21" s="57">
        <v>8</v>
      </c>
      <c r="I21" s="57"/>
      <c r="J21" s="57">
        <v>8</v>
      </c>
      <c r="K21" s="57"/>
      <c r="L21" s="57"/>
      <c r="M21" s="57"/>
      <c r="N21" s="57"/>
      <c r="O21" s="57"/>
      <c r="P21" s="57">
        <v>7</v>
      </c>
      <c r="Q21" s="57">
        <v>7</v>
      </c>
      <c r="R21" s="57">
        <v>9</v>
      </c>
      <c r="S21" s="103"/>
      <c r="T21" s="34">
        <v>7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P21" s="15"/>
      <c r="AQ21" s="47">
        <f>MIN(C21:AO21)</f>
        <v>7</v>
      </c>
      <c r="AR21" s="47">
        <f>MAX(C21:AO21)</f>
        <v>9</v>
      </c>
      <c r="AS21" s="27">
        <f>AVERAGE(C21:AO21)</f>
        <v>7.666666666666667</v>
      </c>
      <c r="AT21" s="26">
        <f>STDEV(C21:AO21)</f>
        <v>0.70710678118654757</v>
      </c>
      <c r="AU21" s="53"/>
      <c r="AW21" s="34">
        <v>7.63</v>
      </c>
      <c r="AX21" s="36">
        <v>0.49</v>
      </c>
    </row>
    <row r="22" spans="1:51">
      <c r="B22" s="3"/>
      <c r="C22" s="34"/>
      <c r="D22" s="57"/>
      <c r="E22" s="62"/>
      <c r="F22" s="57"/>
      <c r="G22" s="103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102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2">
        <v>5</v>
      </c>
      <c r="E23" s="62">
        <v>6</v>
      </c>
      <c r="F23" s="62">
        <v>4</v>
      </c>
      <c r="G23" s="102"/>
      <c r="H23" s="62">
        <v>4</v>
      </c>
      <c r="I23" s="62"/>
      <c r="J23" s="62">
        <v>5</v>
      </c>
      <c r="K23" s="62"/>
      <c r="L23" s="62"/>
      <c r="M23" s="62"/>
      <c r="N23" s="62"/>
      <c r="O23" s="62"/>
      <c r="P23" s="62">
        <v>6</v>
      </c>
      <c r="Q23" s="62">
        <v>4</v>
      </c>
      <c r="R23" s="62">
        <v>5</v>
      </c>
      <c r="S23" s="102"/>
      <c r="T23" s="35">
        <v>7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P23" s="15"/>
      <c r="AQ23" s="47">
        <f>MIN(C23:AO23)</f>
        <v>4</v>
      </c>
      <c r="AR23" s="47">
        <f>MAX(C23:AO23)</f>
        <v>7</v>
      </c>
      <c r="AS23" s="27">
        <f>AVERAGE(C23:AO23)</f>
        <v>5.1111111111111107</v>
      </c>
      <c r="AT23" s="26">
        <f>STDEV(C23:AO23)</f>
        <v>1.0540925533894596</v>
      </c>
      <c r="AU23" s="53"/>
      <c r="AV23" s="7" t="s">
        <v>70</v>
      </c>
      <c r="AW23" s="34">
        <v>4.9000000000000004</v>
      </c>
      <c r="AX23" s="36">
        <v>0.64</v>
      </c>
      <c r="AY23" s="74">
        <v>34</v>
      </c>
    </row>
    <row r="24" spans="1:51">
      <c r="A24" s="25" t="s">
        <v>22</v>
      </c>
      <c r="B24" s="3" t="s">
        <v>12</v>
      </c>
      <c r="C24" s="35"/>
      <c r="D24" s="62">
        <v>9</v>
      </c>
      <c r="E24" s="62">
        <v>9</v>
      </c>
      <c r="F24" s="62">
        <v>9</v>
      </c>
      <c r="G24" s="102"/>
      <c r="H24" s="62">
        <v>9</v>
      </c>
      <c r="I24" s="62"/>
      <c r="J24" s="62">
        <v>9</v>
      </c>
      <c r="K24" s="62"/>
      <c r="L24" s="62"/>
      <c r="M24" s="62"/>
      <c r="N24" s="62"/>
      <c r="O24" s="62"/>
      <c r="P24" s="62">
        <v>10</v>
      </c>
      <c r="Q24" s="62">
        <v>8</v>
      </c>
      <c r="R24" s="62">
        <v>9</v>
      </c>
      <c r="S24" s="102"/>
      <c r="T24" s="35">
        <v>8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P24" s="15"/>
      <c r="AQ24" s="47">
        <f>MIN(C24:AO24)</f>
        <v>8</v>
      </c>
      <c r="AR24" s="47">
        <f>MAX(C24:AO24)</f>
        <v>10</v>
      </c>
      <c r="AS24" s="27">
        <f>AVERAGE(C24:AO24)</f>
        <v>8.8888888888888893</v>
      </c>
      <c r="AT24" s="26">
        <f>STDEV(C24:AO24)</f>
        <v>0.60092521257733422</v>
      </c>
      <c r="AU24" s="53"/>
      <c r="AW24" s="34">
        <v>9.1</v>
      </c>
      <c r="AX24" s="36">
        <v>0.65</v>
      </c>
    </row>
    <row r="25" spans="1:51">
      <c r="A25" s="25" t="s">
        <v>22</v>
      </c>
      <c r="B25" s="3" t="s">
        <v>11</v>
      </c>
      <c r="C25" s="35"/>
      <c r="D25" s="62">
        <v>6</v>
      </c>
      <c r="E25" s="62">
        <v>6</v>
      </c>
      <c r="F25" s="62">
        <v>6</v>
      </c>
      <c r="G25" s="102"/>
      <c r="H25" s="62">
        <v>6</v>
      </c>
      <c r="I25" s="62"/>
      <c r="J25" s="62">
        <v>6</v>
      </c>
      <c r="K25" s="62"/>
      <c r="L25" s="62"/>
      <c r="M25" s="62"/>
      <c r="N25" s="62"/>
      <c r="O25" s="62"/>
      <c r="P25" s="62">
        <v>6</v>
      </c>
      <c r="Q25" s="62">
        <v>5</v>
      </c>
      <c r="R25" s="62">
        <v>6</v>
      </c>
      <c r="S25" s="102"/>
      <c r="T25" s="35">
        <v>5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P25" s="15"/>
      <c r="AQ25" s="47">
        <f>MIN(C25:AO25)</f>
        <v>5</v>
      </c>
      <c r="AR25" s="47">
        <f>MAX(C25:AO25)</f>
        <v>6</v>
      </c>
      <c r="AS25" s="27">
        <f>AVERAGE(C25:AO25)</f>
        <v>5.7777777777777777</v>
      </c>
      <c r="AT25" s="26">
        <f>STDEV(C25:AO25)</f>
        <v>0.44095855184409666</v>
      </c>
      <c r="AU25" s="53"/>
      <c r="AW25" s="34">
        <v>5.6</v>
      </c>
      <c r="AX25" s="36">
        <v>0.49</v>
      </c>
    </row>
    <row r="26" spans="1:51">
      <c r="A26" s="25" t="s">
        <v>22</v>
      </c>
      <c r="B26" s="3" t="s">
        <v>24</v>
      </c>
      <c r="C26" s="34"/>
      <c r="D26" s="57">
        <v>9.8000000000000007</v>
      </c>
      <c r="E26" s="57">
        <v>9.9</v>
      </c>
      <c r="F26" s="57">
        <v>9.9</v>
      </c>
      <c r="G26" s="103"/>
      <c r="H26" s="57">
        <v>9.9</v>
      </c>
      <c r="I26" s="57"/>
      <c r="J26" s="57">
        <v>9.9</v>
      </c>
      <c r="K26" s="57"/>
      <c r="L26" s="57"/>
      <c r="M26" s="57"/>
      <c r="N26" s="57"/>
      <c r="O26" s="57"/>
      <c r="P26" s="57">
        <v>9.8000000000000007</v>
      </c>
      <c r="Q26" s="57">
        <v>9.9</v>
      </c>
      <c r="R26" s="57">
        <v>9.9</v>
      </c>
      <c r="S26" s="102"/>
      <c r="T26" s="34">
        <v>9.8000000000000007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P26" s="15"/>
      <c r="AQ26" s="47">
        <f>MIN(C26:AO26)</f>
        <v>9.8000000000000007</v>
      </c>
      <c r="AR26" s="47">
        <f>MAX(C26:AO26)</f>
        <v>9.9</v>
      </c>
      <c r="AS26" s="27">
        <f>AVERAGE(C26:AO26)</f>
        <v>9.8666666666666671</v>
      </c>
      <c r="AT26" s="26">
        <f>STDEV(C26:AO26)</f>
        <v>4.9999999999999822E-2</v>
      </c>
      <c r="AU26" s="53"/>
      <c r="AW26" s="34">
        <v>9.8699999999999992</v>
      </c>
      <c r="AX26" s="36">
        <v>4.5999999999999999E-2</v>
      </c>
    </row>
    <row r="27" spans="1:51">
      <c r="A27" s="6"/>
      <c r="B27" s="20"/>
      <c r="C27" s="6"/>
      <c r="D27" s="84"/>
      <c r="E27" s="62"/>
      <c r="F27" s="84"/>
      <c r="G27" s="10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02"/>
      <c r="T27" s="6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P27" s="6"/>
      <c r="AQ27" s="29"/>
      <c r="AR27" s="29"/>
      <c r="AS27" s="6"/>
      <c r="AT27" s="6"/>
      <c r="AW27" s="68"/>
      <c r="AX27" s="48"/>
    </row>
    <row r="28" spans="1:51">
      <c r="A28" s="5">
        <v>5</v>
      </c>
      <c r="B28" s="61" t="s">
        <v>13</v>
      </c>
      <c r="C28" s="35"/>
      <c r="D28" s="62">
        <v>9</v>
      </c>
      <c r="E28" s="62">
        <v>9</v>
      </c>
      <c r="F28" s="62">
        <v>8</v>
      </c>
      <c r="G28" s="102"/>
      <c r="H28" s="62">
        <v>9</v>
      </c>
      <c r="I28" s="62"/>
      <c r="J28" s="62">
        <v>8</v>
      </c>
      <c r="K28" s="62"/>
      <c r="L28" s="62"/>
      <c r="M28" s="62"/>
      <c r="N28" s="62"/>
      <c r="O28" s="62"/>
      <c r="P28" s="62">
        <v>9</v>
      </c>
      <c r="Q28" s="62">
        <v>8</v>
      </c>
      <c r="R28" s="62">
        <v>8</v>
      </c>
      <c r="S28" s="102"/>
      <c r="T28" s="35">
        <v>8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P28" s="35"/>
      <c r="AQ28" s="47">
        <f>MIN(C28:AO28)</f>
        <v>8</v>
      </c>
      <c r="AR28" s="47">
        <f>MAX(C28:AO28)</f>
        <v>9</v>
      </c>
      <c r="AS28" s="27">
        <f>AVERAGE(C28:AO28)</f>
        <v>8.4444444444444446</v>
      </c>
      <c r="AT28" s="26">
        <f>STDEV(C28:AO28)</f>
        <v>0.52704627669472393</v>
      </c>
      <c r="AV28" s="7" t="s">
        <v>71</v>
      </c>
      <c r="AW28" s="34">
        <v>8.5</v>
      </c>
      <c r="AX28" s="36">
        <v>0.56000000000000005</v>
      </c>
      <c r="AY28" s="74">
        <v>34</v>
      </c>
    </row>
    <row r="29" spans="1:51">
      <c r="A29" s="5">
        <v>5</v>
      </c>
      <c r="B29" s="61" t="s">
        <v>12</v>
      </c>
      <c r="C29" s="35"/>
      <c r="D29" s="62">
        <v>9</v>
      </c>
      <c r="E29" s="62">
        <v>9</v>
      </c>
      <c r="F29" s="62">
        <v>10</v>
      </c>
      <c r="G29" s="102"/>
      <c r="H29" s="62">
        <v>9</v>
      </c>
      <c r="I29" s="62"/>
      <c r="J29" s="62">
        <v>9</v>
      </c>
      <c r="K29" s="62"/>
      <c r="L29" s="62"/>
      <c r="M29" s="62"/>
      <c r="N29" s="62"/>
      <c r="O29" s="62"/>
      <c r="P29" s="62">
        <v>9</v>
      </c>
      <c r="Q29" s="62">
        <v>8</v>
      </c>
      <c r="R29" s="62">
        <v>9</v>
      </c>
      <c r="S29" s="102"/>
      <c r="T29" s="35">
        <v>8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P29" s="35"/>
      <c r="AQ29" s="47">
        <f>MIN(C29:AO29)</f>
        <v>8</v>
      </c>
      <c r="AR29" s="47">
        <f>MAX(C29:AO29)</f>
        <v>10</v>
      </c>
      <c r="AS29" s="27">
        <f>AVERAGE(C29:AO29)</f>
        <v>8.8888888888888893</v>
      </c>
      <c r="AT29" s="26">
        <f>STDEV(C29:AO29)</f>
        <v>0.60092521257733422</v>
      </c>
      <c r="AW29" s="34">
        <v>9</v>
      </c>
      <c r="AX29" s="36">
        <v>0.57999999999999996</v>
      </c>
    </row>
    <row r="30" spans="1:51">
      <c r="A30" s="5">
        <v>5</v>
      </c>
      <c r="B30" s="61" t="s">
        <v>11</v>
      </c>
      <c r="C30" s="35"/>
      <c r="D30" s="62">
        <v>8</v>
      </c>
      <c r="E30" s="62">
        <v>7</v>
      </c>
      <c r="F30" s="62">
        <v>8</v>
      </c>
      <c r="G30" s="102"/>
      <c r="H30" s="62">
        <v>8</v>
      </c>
      <c r="I30" s="62"/>
      <c r="J30" s="62">
        <v>8</v>
      </c>
      <c r="K30" s="62"/>
      <c r="L30" s="62"/>
      <c r="M30" s="62"/>
      <c r="N30" s="62"/>
      <c r="O30" s="62"/>
      <c r="P30" s="62">
        <v>6</v>
      </c>
      <c r="Q30" s="62">
        <v>6</v>
      </c>
      <c r="R30" s="62">
        <v>7</v>
      </c>
      <c r="S30" s="102"/>
      <c r="T30" s="35">
        <v>8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P30" s="35"/>
      <c r="AQ30" s="47">
        <f>MIN(C30:AO30)</f>
        <v>6</v>
      </c>
      <c r="AR30" s="47">
        <f>MAX(C30:AO30)</f>
        <v>8</v>
      </c>
      <c r="AS30" s="27">
        <f>AVERAGE(C30:AO30)</f>
        <v>7.333333333333333</v>
      </c>
      <c r="AT30" s="26">
        <f>STDEV(C30:AO30)</f>
        <v>0.8660254037844386</v>
      </c>
      <c r="AW30" s="34">
        <v>7.3</v>
      </c>
      <c r="AX30" s="36">
        <v>0.67</v>
      </c>
    </row>
    <row r="31" spans="1:51">
      <c r="A31" s="5">
        <v>5</v>
      </c>
      <c r="B31" s="63" t="s">
        <v>24</v>
      </c>
      <c r="C31" s="34"/>
      <c r="D31" s="57">
        <v>9.9</v>
      </c>
      <c r="E31" s="57">
        <v>9.9</v>
      </c>
      <c r="F31" s="57">
        <v>9.9</v>
      </c>
      <c r="G31" s="103"/>
      <c r="H31" s="57">
        <v>9.9</v>
      </c>
      <c r="I31" s="57"/>
      <c r="J31" s="57">
        <v>9.9</v>
      </c>
      <c r="K31" s="57"/>
      <c r="L31" s="57"/>
      <c r="M31" s="57"/>
      <c r="N31" s="57"/>
      <c r="O31" s="57"/>
      <c r="P31" s="57">
        <v>9.9</v>
      </c>
      <c r="Q31" s="57">
        <v>9.9</v>
      </c>
      <c r="R31" s="57">
        <v>9.9</v>
      </c>
      <c r="S31" s="103"/>
      <c r="T31" s="34">
        <v>9.9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P31" s="34"/>
      <c r="AQ31" s="47">
        <f>MIN(C31:AO31)</f>
        <v>9.9</v>
      </c>
      <c r="AR31" s="47">
        <f>MAX(C31:AO31)</f>
        <v>9.9</v>
      </c>
      <c r="AS31" s="27">
        <f>AVERAGE(C31:AO31)</f>
        <v>9.9</v>
      </c>
      <c r="AT31" s="26">
        <f>STDEV(C31:AO31)</f>
        <v>0</v>
      </c>
      <c r="AW31" s="34">
        <v>9.89</v>
      </c>
      <c r="AX31" s="36">
        <v>6.9000000000000006E-2</v>
      </c>
    </row>
    <row r="32" spans="1:51">
      <c r="A32" s="5"/>
      <c r="B32" s="61"/>
      <c r="C32" s="35"/>
      <c r="D32" s="62"/>
      <c r="E32" s="62"/>
      <c r="F32" s="62"/>
      <c r="G32" s="10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02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P32" s="35"/>
      <c r="AQ32" s="35"/>
      <c r="AR32" s="35"/>
      <c r="AS32" s="27"/>
      <c r="AT32" s="26"/>
    </row>
    <row r="33" spans="1:51">
      <c r="A33" s="5">
        <v>6</v>
      </c>
      <c r="B33" s="61" t="s">
        <v>13</v>
      </c>
      <c r="C33" s="35"/>
      <c r="D33" s="62">
        <v>8</v>
      </c>
      <c r="E33" s="62">
        <v>8</v>
      </c>
      <c r="F33" s="62">
        <v>7</v>
      </c>
      <c r="G33" s="102"/>
      <c r="H33" s="62">
        <v>8</v>
      </c>
      <c r="I33" s="62"/>
      <c r="J33" s="62">
        <v>7</v>
      </c>
      <c r="K33" s="62"/>
      <c r="L33" s="62"/>
      <c r="M33" s="62"/>
      <c r="N33" s="62"/>
      <c r="O33" s="62"/>
      <c r="P33" s="62">
        <v>8</v>
      </c>
      <c r="Q33" s="62">
        <v>6</v>
      </c>
      <c r="R33" s="62">
        <v>7</v>
      </c>
      <c r="S33" s="102"/>
      <c r="T33" s="35">
        <v>7</v>
      </c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P33" s="35"/>
      <c r="AQ33" s="47">
        <f>MIN(C33:AO33)</f>
        <v>6</v>
      </c>
      <c r="AR33" s="47">
        <f>MAX(C33:AO33)</f>
        <v>8</v>
      </c>
      <c r="AS33" s="27">
        <f>AVERAGE(C33:AO33)</f>
        <v>7.333333333333333</v>
      </c>
      <c r="AT33" s="26">
        <f>STDEV(C33:AO33)</f>
        <v>0.70710678118654757</v>
      </c>
      <c r="AV33" s="7" t="s">
        <v>50</v>
      </c>
      <c r="AW33" s="34">
        <v>7.4</v>
      </c>
      <c r="AX33" s="36">
        <v>0.5</v>
      </c>
      <c r="AY33" s="74">
        <v>34</v>
      </c>
    </row>
    <row r="34" spans="1:51">
      <c r="A34" s="5">
        <v>6</v>
      </c>
      <c r="B34" s="61" t="s">
        <v>12</v>
      </c>
      <c r="C34" s="35"/>
      <c r="D34" s="62">
        <v>7</v>
      </c>
      <c r="E34" s="62">
        <v>9</v>
      </c>
      <c r="F34" s="62">
        <v>10</v>
      </c>
      <c r="G34" s="102"/>
      <c r="H34" s="62">
        <v>9</v>
      </c>
      <c r="I34" s="62"/>
      <c r="J34" s="62">
        <v>9</v>
      </c>
      <c r="K34" s="62"/>
      <c r="L34" s="62"/>
      <c r="M34" s="62"/>
      <c r="N34" s="62"/>
      <c r="O34" s="62"/>
      <c r="P34" s="62">
        <v>9</v>
      </c>
      <c r="Q34" s="62">
        <v>9</v>
      </c>
      <c r="R34" s="62">
        <v>9</v>
      </c>
      <c r="S34" s="102"/>
      <c r="T34" s="35">
        <v>8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P34" s="35"/>
      <c r="AQ34" s="47">
        <f>MIN(C34:AO34)</f>
        <v>7</v>
      </c>
      <c r="AR34" s="47">
        <f>MAX(C34:AO34)</f>
        <v>10</v>
      </c>
      <c r="AS34" s="27">
        <f>AVERAGE(C34:AO34)</f>
        <v>8.7777777777777786</v>
      </c>
      <c r="AT34" s="26">
        <f>STDEV(C34:AO34)</f>
        <v>0.83333333333333237</v>
      </c>
      <c r="AW34" s="34">
        <v>9.1999999999999993</v>
      </c>
      <c r="AX34" s="36">
        <v>0.43</v>
      </c>
    </row>
    <row r="35" spans="1:51">
      <c r="A35" s="5">
        <v>6</v>
      </c>
      <c r="B35" s="61" t="s">
        <v>11</v>
      </c>
      <c r="C35" s="35"/>
      <c r="D35" s="62">
        <v>6</v>
      </c>
      <c r="E35" s="62">
        <v>6</v>
      </c>
      <c r="F35" s="62">
        <v>6</v>
      </c>
      <c r="G35" s="102"/>
      <c r="H35" s="62">
        <v>6</v>
      </c>
      <c r="I35" s="62"/>
      <c r="J35" s="62">
        <v>6</v>
      </c>
      <c r="K35" s="62"/>
      <c r="L35" s="62"/>
      <c r="M35" s="62"/>
      <c r="N35" s="62"/>
      <c r="O35" s="62"/>
      <c r="P35" s="62">
        <v>6</v>
      </c>
      <c r="Q35" s="62">
        <v>6</v>
      </c>
      <c r="R35" s="62">
        <v>6</v>
      </c>
      <c r="S35" s="102"/>
      <c r="T35" s="35">
        <v>8</v>
      </c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P35" s="35"/>
      <c r="AQ35" s="47">
        <f>MIN(C35:AO35)</f>
        <v>6</v>
      </c>
      <c r="AR35" s="47">
        <f>MAX(C35:AO35)</f>
        <v>8</v>
      </c>
      <c r="AS35" s="27">
        <f>AVERAGE(C35:AO35)</f>
        <v>6.2222222222222223</v>
      </c>
      <c r="AT35" s="26">
        <f>STDEV(C35:AO35)</f>
        <v>0.66666666666666552</v>
      </c>
      <c r="AW35" s="34">
        <v>6.1</v>
      </c>
      <c r="AX35" s="36">
        <v>0.34</v>
      </c>
    </row>
    <row r="36" spans="1:51">
      <c r="A36" s="5">
        <v>6</v>
      </c>
      <c r="B36" s="63" t="s">
        <v>24</v>
      </c>
      <c r="C36" s="34"/>
      <c r="D36" s="57">
        <v>9.9</v>
      </c>
      <c r="E36" s="57">
        <v>9.9</v>
      </c>
      <c r="F36" s="57">
        <v>9.9</v>
      </c>
      <c r="G36" s="103"/>
      <c r="H36" s="57">
        <v>9.9</v>
      </c>
      <c r="I36" s="57"/>
      <c r="J36" s="57">
        <v>9.9</v>
      </c>
      <c r="K36" s="57"/>
      <c r="L36" s="57"/>
      <c r="M36" s="57"/>
      <c r="N36" s="57"/>
      <c r="O36" s="57"/>
      <c r="P36" s="57">
        <v>9.9</v>
      </c>
      <c r="Q36" s="57">
        <v>9.9</v>
      </c>
      <c r="R36" s="57">
        <v>9.9</v>
      </c>
      <c r="S36" s="103"/>
      <c r="T36" s="34">
        <v>9.9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P36" s="34"/>
      <c r="AQ36" s="47">
        <f>MIN(C36:AO36)</f>
        <v>9.9</v>
      </c>
      <c r="AR36" s="47">
        <f>MAX(C36:AO36)</f>
        <v>9.9</v>
      </c>
      <c r="AS36" s="27">
        <f>AVERAGE(C36:AO36)</f>
        <v>9.9</v>
      </c>
      <c r="AT36" s="26">
        <f>STDEV(C36:AO36)</f>
        <v>0</v>
      </c>
      <c r="AW36" s="34">
        <v>9.9</v>
      </c>
      <c r="AX36" s="36">
        <v>1.7000000000000001E-2</v>
      </c>
    </row>
    <row r="37" spans="1:51">
      <c r="A37" s="5"/>
      <c r="B37" s="61"/>
      <c r="C37" s="35"/>
      <c r="D37" s="62"/>
      <c r="E37" s="62"/>
      <c r="F37" s="62"/>
      <c r="G37" s="10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02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1" t="s">
        <v>13</v>
      </c>
      <c r="C38" s="35"/>
      <c r="D38" s="62">
        <v>9</v>
      </c>
      <c r="E38" s="62">
        <v>9</v>
      </c>
      <c r="F38" s="62">
        <v>9</v>
      </c>
      <c r="G38" s="102"/>
      <c r="H38" s="62">
        <v>9</v>
      </c>
      <c r="I38" s="62"/>
      <c r="J38" s="62">
        <v>9</v>
      </c>
      <c r="K38" s="62"/>
      <c r="L38" s="62"/>
      <c r="M38" s="62"/>
      <c r="N38" s="62"/>
      <c r="O38" s="62"/>
      <c r="P38" s="62">
        <v>9</v>
      </c>
      <c r="Q38" s="62">
        <v>8</v>
      </c>
      <c r="R38" s="62">
        <v>8</v>
      </c>
      <c r="S38" s="102"/>
      <c r="T38" s="35">
        <v>9</v>
      </c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P38" s="35"/>
      <c r="AQ38" s="47">
        <f>MIN(C38:AO38)</f>
        <v>8</v>
      </c>
      <c r="AR38" s="47">
        <f>MAX(C38:AO38)</f>
        <v>9</v>
      </c>
      <c r="AS38" s="27">
        <f>AVERAGE(C38:AO38)</f>
        <v>8.7777777777777786</v>
      </c>
      <c r="AT38" s="26">
        <f>STDEV(C38:AO38)</f>
        <v>0.44095855184409666</v>
      </c>
      <c r="AV38" s="7" t="s">
        <v>72</v>
      </c>
      <c r="AW38" s="34">
        <v>9</v>
      </c>
      <c r="AX38" s="36">
        <v>0.17</v>
      </c>
      <c r="AY38" s="74">
        <v>35</v>
      </c>
    </row>
    <row r="39" spans="1:51">
      <c r="A39" s="5">
        <v>7</v>
      </c>
      <c r="B39" s="61" t="s">
        <v>12</v>
      </c>
      <c r="C39" s="35"/>
      <c r="D39" s="62">
        <v>9</v>
      </c>
      <c r="E39" s="62">
        <v>10</v>
      </c>
      <c r="F39" s="62">
        <v>10</v>
      </c>
      <c r="G39" s="102"/>
      <c r="H39" s="62">
        <v>9</v>
      </c>
      <c r="I39" s="62"/>
      <c r="J39" s="62">
        <v>9</v>
      </c>
      <c r="K39" s="62"/>
      <c r="L39" s="62"/>
      <c r="M39" s="62"/>
      <c r="N39" s="62"/>
      <c r="O39" s="62"/>
      <c r="P39" s="62">
        <v>9</v>
      </c>
      <c r="Q39" s="62">
        <v>8</v>
      </c>
      <c r="R39" s="62">
        <v>9</v>
      </c>
      <c r="S39" s="102"/>
      <c r="T39" s="35">
        <v>9</v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P39" s="35"/>
      <c r="AQ39" s="47">
        <f>MIN(C39:AO39)</f>
        <v>8</v>
      </c>
      <c r="AR39" s="47">
        <f>MAX(C39:AO39)</f>
        <v>10</v>
      </c>
      <c r="AS39" s="27">
        <f>AVERAGE(C39:AO39)</f>
        <v>9.1111111111111107</v>
      </c>
      <c r="AT39" s="26">
        <f>STDEV(C39:AO39)</f>
        <v>0.60092521257733422</v>
      </c>
      <c r="AW39" s="34">
        <v>9.4</v>
      </c>
      <c r="AX39" s="36">
        <v>0.5</v>
      </c>
    </row>
    <row r="40" spans="1:51">
      <c r="A40" s="5">
        <v>7</v>
      </c>
      <c r="B40" s="61" t="s">
        <v>11</v>
      </c>
      <c r="C40" s="35"/>
      <c r="D40" s="62">
        <v>7</v>
      </c>
      <c r="E40" s="62">
        <v>7</v>
      </c>
      <c r="F40" s="62">
        <v>6</v>
      </c>
      <c r="G40" s="102"/>
      <c r="H40" s="62">
        <v>7</v>
      </c>
      <c r="I40" s="62"/>
      <c r="J40" s="62">
        <v>6</v>
      </c>
      <c r="K40" s="62"/>
      <c r="L40" s="62"/>
      <c r="M40" s="62"/>
      <c r="N40" s="62"/>
      <c r="O40" s="62"/>
      <c r="P40" s="62">
        <v>6</v>
      </c>
      <c r="Q40" s="62">
        <v>6</v>
      </c>
      <c r="R40" s="62">
        <v>6</v>
      </c>
      <c r="S40" s="102"/>
      <c r="T40" s="35">
        <v>8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P40" s="35"/>
      <c r="AQ40" s="47">
        <f>MIN(C40:AO40)</f>
        <v>6</v>
      </c>
      <c r="AR40" s="47">
        <f>MAX(C40:AO40)</f>
        <v>8</v>
      </c>
      <c r="AS40" s="27">
        <f>AVERAGE(C40:AO40)</f>
        <v>6.5555555555555554</v>
      </c>
      <c r="AT40" s="26">
        <f>STDEV(C40:AO40)</f>
        <v>0.72648315725677948</v>
      </c>
      <c r="AW40" s="34">
        <v>6.8</v>
      </c>
      <c r="AX40" s="36">
        <v>0.6</v>
      </c>
    </row>
    <row r="41" spans="1:51">
      <c r="A41" s="5">
        <v>7</v>
      </c>
      <c r="B41" s="63" t="s">
        <v>24</v>
      </c>
      <c r="C41" s="34"/>
      <c r="D41" s="57">
        <v>9.9</v>
      </c>
      <c r="E41" s="57">
        <v>9.9</v>
      </c>
      <c r="F41" s="57">
        <v>9.9</v>
      </c>
      <c r="G41" s="103"/>
      <c r="H41" s="57">
        <v>9.9</v>
      </c>
      <c r="I41" s="57"/>
      <c r="J41" s="57">
        <v>9.9</v>
      </c>
      <c r="K41" s="57"/>
      <c r="L41" s="57"/>
      <c r="M41" s="57"/>
      <c r="N41" s="57"/>
      <c r="O41" s="57"/>
      <c r="P41" s="57">
        <v>9.9</v>
      </c>
      <c r="Q41" s="57">
        <v>9.9</v>
      </c>
      <c r="R41" s="57">
        <v>9.9</v>
      </c>
      <c r="S41" s="103"/>
      <c r="T41" s="34">
        <v>9.9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P41" s="34"/>
      <c r="AQ41" s="47">
        <f>MIN(C41:AO41)</f>
        <v>9.9</v>
      </c>
      <c r="AR41" s="47">
        <f>MAX(C41:AO41)</f>
        <v>9.9</v>
      </c>
      <c r="AS41" s="27">
        <f>AVERAGE(C41:AO41)</f>
        <v>9.9</v>
      </c>
      <c r="AT41" s="26">
        <f>STDEV(C41:AO41)</f>
        <v>0</v>
      </c>
      <c r="AW41" s="34">
        <v>9.9</v>
      </c>
      <c r="AX41" s="36">
        <v>0.01</v>
      </c>
    </row>
    <row r="42" spans="1:51">
      <c r="A42" s="5"/>
      <c r="B42" s="61"/>
      <c r="C42" s="35"/>
      <c r="D42" s="62"/>
      <c r="E42" s="62"/>
      <c r="F42" s="62"/>
      <c r="G42" s="10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02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1" t="s">
        <v>13</v>
      </c>
      <c r="C43" s="35"/>
      <c r="D43" s="62">
        <v>6</v>
      </c>
      <c r="E43" s="62">
        <v>6</v>
      </c>
      <c r="F43" s="62">
        <v>5</v>
      </c>
      <c r="G43" s="102"/>
      <c r="H43" s="62">
        <v>5</v>
      </c>
      <c r="I43" s="62"/>
      <c r="J43" s="62">
        <v>6</v>
      </c>
      <c r="K43" s="62"/>
      <c r="L43" s="62"/>
      <c r="M43" s="62"/>
      <c r="N43" s="62"/>
      <c r="O43" s="62"/>
      <c r="P43" s="62">
        <v>5</v>
      </c>
      <c r="Q43" s="62">
        <v>4</v>
      </c>
      <c r="R43" s="62">
        <v>5</v>
      </c>
      <c r="S43" s="102"/>
      <c r="T43" s="35">
        <v>7</v>
      </c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P43" s="35"/>
      <c r="AQ43" s="47">
        <f>MIN(C43:AO43)</f>
        <v>4</v>
      </c>
      <c r="AR43" s="47">
        <f>MAX(C43:AO43)</f>
        <v>7</v>
      </c>
      <c r="AS43" s="27">
        <f>AVERAGE(C43:AO43)</f>
        <v>5.4444444444444446</v>
      </c>
      <c r="AT43" s="26">
        <f>STDEV(C43:AO43)</f>
        <v>0.88191710368819731</v>
      </c>
      <c r="AV43" s="7" t="s">
        <v>73</v>
      </c>
      <c r="AW43" s="34">
        <v>5.3</v>
      </c>
      <c r="AX43" s="36">
        <v>0.7</v>
      </c>
      <c r="AY43" s="74">
        <v>35</v>
      </c>
    </row>
    <row r="44" spans="1:51">
      <c r="A44" s="5">
        <v>8</v>
      </c>
      <c r="B44" s="61" t="s">
        <v>12</v>
      </c>
      <c r="C44" s="35"/>
      <c r="D44" s="62">
        <v>9</v>
      </c>
      <c r="E44" s="62">
        <v>9</v>
      </c>
      <c r="F44" s="62">
        <v>10</v>
      </c>
      <c r="G44" s="102"/>
      <c r="H44" s="62">
        <v>9</v>
      </c>
      <c r="I44" s="62"/>
      <c r="J44" s="62">
        <v>9</v>
      </c>
      <c r="K44" s="62"/>
      <c r="L44" s="62"/>
      <c r="M44" s="62"/>
      <c r="N44" s="62"/>
      <c r="O44" s="62"/>
      <c r="P44" s="62">
        <v>9</v>
      </c>
      <c r="Q44" s="62">
        <v>9</v>
      </c>
      <c r="R44" s="62">
        <v>9</v>
      </c>
      <c r="S44" s="102"/>
      <c r="T44" s="35">
        <v>7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P44" s="35"/>
      <c r="AQ44" s="47">
        <f>MIN(C44:AO44)</f>
        <v>7</v>
      </c>
      <c r="AR44" s="47">
        <f>MAX(C44:AO44)</f>
        <v>10</v>
      </c>
      <c r="AS44" s="27">
        <f>AVERAGE(C44:AO44)</f>
        <v>8.8888888888888893</v>
      </c>
      <c r="AT44" s="26">
        <f>STDEV(C44:AO44)</f>
        <v>0.78173595997057366</v>
      </c>
      <c r="AW44" s="34">
        <v>8.8000000000000007</v>
      </c>
      <c r="AX44" s="36">
        <v>0.66</v>
      </c>
    </row>
    <row r="45" spans="1:51">
      <c r="A45" s="5">
        <v>8</v>
      </c>
      <c r="B45" s="61" t="s">
        <v>11</v>
      </c>
      <c r="C45" s="35"/>
      <c r="D45" s="62">
        <v>6</v>
      </c>
      <c r="E45" s="62">
        <v>6</v>
      </c>
      <c r="F45" s="62">
        <v>5</v>
      </c>
      <c r="G45" s="102"/>
      <c r="H45" s="62">
        <v>6</v>
      </c>
      <c r="I45" s="62"/>
      <c r="J45" s="62">
        <v>7</v>
      </c>
      <c r="K45" s="62"/>
      <c r="L45" s="62"/>
      <c r="M45" s="62"/>
      <c r="N45" s="62"/>
      <c r="O45" s="62"/>
      <c r="P45" s="62">
        <v>5</v>
      </c>
      <c r="Q45" s="62">
        <v>6</v>
      </c>
      <c r="R45" s="62">
        <v>6</v>
      </c>
      <c r="S45" s="102"/>
      <c r="T45" s="35">
        <v>7</v>
      </c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P45" s="35"/>
      <c r="AQ45" s="47">
        <f>MIN(C45:AO45)</f>
        <v>5</v>
      </c>
      <c r="AR45" s="47">
        <f>MAX(C45:AO45)</f>
        <v>7</v>
      </c>
      <c r="AS45" s="27">
        <f>AVERAGE(C45:AO45)</f>
        <v>6</v>
      </c>
      <c r="AT45" s="26">
        <f>STDEV(C45:AO45)</f>
        <v>0.70710678118654757</v>
      </c>
      <c r="AW45" s="34">
        <v>6.2</v>
      </c>
      <c r="AX45" s="36">
        <v>0.43</v>
      </c>
    </row>
    <row r="46" spans="1:51">
      <c r="A46" s="5">
        <v>8</v>
      </c>
      <c r="B46" s="63" t="s">
        <v>24</v>
      </c>
      <c r="C46" s="34"/>
      <c r="D46" s="57">
        <v>9.9</v>
      </c>
      <c r="E46" s="57">
        <v>9.9</v>
      </c>
      <c r="F46" s="57">
        <v>9.9</v>
      </c>
      <c r="G46" s="103"/>
      <c r="H46" s="57">
        <v>9.9</v>
      </c>
      <c r="I46" s="57"/>
      <c r="J46" s="57">
        <v>9.6999999999999993</v>
      </c>
      <c r="K46" s="57"/>
      <c r="L46" s="57"/>
      <c r="M46" s="57"/>
      <c r="N46" s="57"/>
      <c r="O46" s="57"/>
      <c r="P46" s="57">
        <v>9.9</v>
      </c>
      <c r="Q46" s="57">
        <v>9.8000000000000007</v>
      </c>
      <c r="R46" s="57">
        <v>9.9</v>
      </c>
      <c r="S46" s="103"/>
      <c r="T46" s="34">
        <v>9.8000000000000007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P46" s="34"/>
      <c r="AQ46" s="47">
        <f>MIN(C46:AO46)</f>
        <v>9.6999999999999993</v>
      </c>
      <c r="AR46" s="47">
        <f>MAX(C46:AO46)</f>
        <v>9.9</v>
      </c>
      <c r="AS46" s="27">
        <f>AVERAGE(C46:AO46)</f>
        <v>9.8555555555555561</v>
      </c>
      <c r="AT46" s="26">
        <f>STDEV(C46:AO46)</f>
        <v>7.264831572567812E-2</v>
      </c>
      <c r="AW46" s="34">
        <v>9.89</v>
      </c>
      <c r="AX46" s="36">
        <v>4.7E-2</v>
      </c>
    </row>
    <row r="47" spans="1:51">
      <c r="A47" s="5"/>
      <c r="B47" s="61"/>
      <c r="C47" s="35"/>
      <c r="D47" s="62"/>
      <c r="E47" s="62"/>
      <c r="F47" s="62"/>
      <c r="G47" s="10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102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1" t="s">
        <v>13</v>
      </c>
      <c r="C48" s="35"/>
      <c r="D48" s="62">
        <v>8</v>
      </c>
      <c r="E48" s="62">
        <v>8</v>
      </c>
      <c r="F48" s="62">
        <v>7</v>
      </c>
      <c r="G48" s="102"/>
      <c r="H48" s="62">
        <v>8</v>
      </c>
      <c r="I48" s="62"/>
      <c r="J48" s="62">
        <v>8</v>
      </c>
      <c r="K48" s="62"/>
      <c r="L48" s="62"/>
      <c r="M48" s="62"/>
      <c r="N48" s="62"/>
      <c r="O48" s="62"/>
      <c r="P48" s="62">
        <v>8</v>
      </c>
      <c r="Q48" s="62">
        <v>7</v>
      </c>
      <c r="R48" s="62">
        <v>7</v>
      </c>
      <c r="S48" s="102"/>
      <c r="T48" s="35">
        <v>8</v>
      </c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P48" s="35"/>
      <c r="AQ48" s="47">
        <f>MIN(C48:AO48)</f>
        <v>7</v>
      </c>
      <c r="AR48" s="47">
        <f>MAX(C48:AO48)</f>
        <v>8</v>
      </c>
      <c r="AS48" s="27">
        <f>AVERAGE(C48:AO48)</f>
        <v>7.666666666666667</v>
      </c>
      <c r="AT48" s="26">
        <f>STDEV(C48:AO48)</f>
        <v>0.5</v>
      </c>
      <c r="AV48" s="7" t="s">
        <v>61</v>
      </c>
      <c r="AW48" s="34">
        <v>7.6</v>
      </c>
      <c r="AX48" s="36">
        <v>0.73</v>
      </c>
      <c r="AY48" s="74">
        <v>36</v>
      </c>
    </row>
    <row r="49" spans="1:51">
      <c r="A49" s="5">
        <v>9</v>
      </c>
      <c r="B49" s="61" t="s">
        <v>12</v>
      </c>
      <c r="C49" s="35"/>
      <c r="D49" s="62">
        <v>5</v>
      </c>
      <c r="E49" s="62">
        <v>6</v>
      </c>
      <c r="F49" s="62">
        <v>5</v>
      </c>
      <c r="G49" s="102"/>
      <c r="H49" s="62">
        <v>5</v>
      </c>
      <c r="I49" s="62"/>
      <c r="J49" s="62">
        <v>6</v>
      </c>
      <c r="K49" s="62"/>
      <c r="L49" s="62"/>
      <c r="M49" s="62"/>
      <c r="N49" s="62"/>
      <c r="O49" s="62"/>
      <c r="P49" s="62">
        <v>5</v>
      </c>
      <c r="Q49" s="62">
        <v>5</v>
      </c>
      <c r="R49" s="62">
        <v>5</v>
      </c>
      <c r="S49" s="102"/>
      <c r="T49" s="35">
        <v>6</v>
      </c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P49" s="35"/>
      <c r="AQ49" s="47">
        <f>MIN(C49:AO49)</f>
        <v>5</v>
      </c>
      <c r="AR49" s="47">
        <f>MAX(C49:AO49)</f>
        <v>6</v>
      </c>
      <c r="AS49" s="27">
        <f>AVERAGE(C49:AO49)</f>
        <v>5.333333333333333</v>
      </c>
      <c r="AT49" s="26">
        <f>STDEV(C49:AO49)</f>
        <v>0.5</v>
      </c>
      <c r="AW49" s="34">
        <v>4.8</v>
      </c>
      <c r="AX49" s="36">
        <v>0.69</v>
      </c>
    </row>
    <row r="50" spans="1:51">
      <c r="A50" s="5">
        <v>9</v>
      </c>
      <c r="B50" s="61" t="s">
        <v>11</v>
      </c>
      <c r="C50" s="35"/>
      <c r="D50" s="62">
        <v>6</v>
      </c>
      <c r="E50" s="62">
        <v>6</v>
      </c>
      <c r="F50" s="62">
        <v>6</v>
      </c>
      <c r="G50" s="102"/>
      <c r="H50" s="62">
        <v>7</v>
      </c>
      <c r="I50" s="62"/>
      <c r="J50" s="62">
        <v>7</v>
      </c>
      <c r="K50" s="62"/>
      <c r="L50" s="62"/>
      <c r="M50" s="62"/>
      <c r="N50" s="62"/>
      <c r="O50" s="62"/>
      <c r="P50" s="62">
        <v>6</v>
      </c>
      <c r="Q50" s="62">
        <v>7</v>
      </c>
      <c r="R50" s="62">
        <v>6</v>
      </c>
      <c r="S50" s="102"/>
      <c r="T50" s="35">
        <v>6</v>
      </c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P50" s="35"/>
      <c r="AQ50" s="47">
        <f>MIN(C50:AO50)</f>
        <v>6</v>
      </c>
      <c r="AR50" s="47">
        <f>MAX(C50:AO50)</f>
        <v>7</v>
      </c>
      <c r="AS50" s="27">
        <f>AVERAGE(C50:AO50)</f>
        <v>6.333333333333333</v>
      </c>
      <c r="AT50" s="26">
        <f>STDEV(C50:AO50)</f>
        <v>0.5</v>
      </c>
      <c r="AW50" s="34">
        <v>6.6</v>
      </c>
      <c r="AX50" s="36">
        <v>0.55000000000000004</v>
      </c>
    </row>
    <row r="51" spans="1:51">
      <c r="A51" s="5">
        <v>9</v>
      </c>
      <c r="B51" s="63" t="s">
        <v>24</v>
      </c>
      <c r="C51" s="34"/>
      <c r="D51" s="57">
        <v>9.9</v>
      </c>
      <c r="E51" s="57">
        <v>9.9</v>
      </c>
      <c r="F51" s="57">
        <v>9.9</v>
      </c>
      <c r="G51" s="103"/>
      <c r="H51" s="57">
        <v>9.9</v>
      </c>
      <c r="I51" s="57"/>
      <c r="J51" s="57">
        <v>9.9</v>
      </c>
      <c r="K51" s="57"/>
      <c r="L51" s="57"/>
      <c r="M51" s="57"/>
      <c r="N51" s="57"/>
      <c r="O51" s="57"/>
      <c r="P51" s="57">
        <v>9.9</v>
      </c>
      <c r="Q51" s="57">
        <v>9.8000000000000007</v>
      </c>
      <c r="R51" s="57">
        <v>9.8000000000000007</v>
      </c>
      <c r="S51" s="103"/>
      <c r="T51" s="34">
        <v>9.6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P51" s="34"/>
      <c r="AQ51" s="47">
        <f>MIN(C51:AO51)</f>
        <v>9.6</v>
      </c>
      <c r="AR51" s="47">
        <f>MAX(C51:AO51)</f>
        <v>9.9</v>
      </c>
      <c r="AS51" s="27">
        <f>AVERAGE(C51:AO51)</f>
        <v>9.8444444444444432</v>
      </c>
      <c r="AT51" s="26">
        <f>STDEV(C51:AO51)</f>
        <v>0.10137937550508776</v>
      </c>
      <c r="AW51" s="34">
        <v>9.9</v>
      </c>
      <c r="AX51" s="36">
        <v>1.7000000000000001E-2</v>
      </c>
    </row>
    <row r="52" spans="1:51">
      <c r="A52" s="5"/>
      <c r="B52" s="61"/>
      <c r="C52" s="35"/>
      <c r="D52" s="62"/>
      <c r="E52" s="62"/>
      <c r="F52" s="62"/>
      <c r="G52" s="10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02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1" t="s">
        <v>13</v>
      </c>
      <c r="C53" s="35"/>
      <c r="D53" s="62">
        <v>8</v>
      </c>
      <c r="E53" s="62">
        <v>9</v>
      </c>
      <c r="F53" s="62">
        <v>9</v>
      </c>
      <c r="G53" s="102"/>
      <c r="H53" s="62">
        <v>9</v>
      </c>
      <c r="I53" s="62"/>
      <c r="J53" s="62">
        <v>9</v>
      </c>
      <c r="K53" s="62"/>
      <c r="L53" s="62"/>
      <c r="M53" s="62"/>
      <c r="N53" s="62"/>
      <c r="O53" s="62"/>
      <c r="P53" s="62">
        <v>9</v>
      </c>
      <c r="Q53" s="62">
        <v>7</v>
      </c>
      <c r="R53" s="62">
        <v>8</v>
      </c>
      <c r="S53" s="102"/>
      <c r="T53" s="35">
        <v>8</v>
      </c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P53" s="35"/>
      <c r="AQ53" s="47">
        <f>MIN(C53:AO53)</f>
        <v>7</v>
      </c>
      <c r="AR53" s="47">
        <f>MAX(C53:AO53)</f>
        <v>9</v>
      </c>
      <c r="AS53" s="27">
        <f>AVERAGE(C53:AO53)</f>
        <v>8.4444444444444446</v>
      </c>
      <c r="AT53" s="26">
        <f>STDEV(C53:AO53)</f>
        <v>0.72648315725677459</v>
      </c>
      <c r="AV53" s="7" t="s">
        <v>63</v>
      </c>
      <c r="AW53" s="34">
        <v>8.4</v>
      </c>
      <c r="AX53" s="36">
        <v>0.6</v>
      </c>
      <c r="AY53" s="74">
        <v>34</v>
      </c>
    </row>
    <row r="54" spans="1:51">
      <c r="A54" s="5">
        <v>10</v>
      </c>
      <c r="B54" s="61" t="s">
        <v>12</v>
      </c>
      <c r="C54" s="35"/>
      <c r="D54" s="62">
        <v>6</v>
      </c>
      <c r="E54" s="62">
        <v>6</v>
      </c>
      <c r="F54" s="62">
        <v>7</v>
      </c>
      <c r="G54" s="102"/>
      <c r="H54" s="62">
        <v>6</v>
      </c>
      <c r="I54" s="62"/>
      <c r="J54" s="62">
        <v>7</v>
      </c>
      <c r="K54" s="62"/>
      <c r="L54" s="62"/>
      <c r="M54" s="62"/>
      <c r="N54" s="62"/>
      <c r="O54" s="62"/>
      <c r="P54" s="62">
        <v>7</v>
      </c>
      <c r="Q54" s="62">
        <v>6</v>
      </c>
      <c r="R54" s="62">
        <v>6</v>
      </c>
      <c r="S54" s="102"/>
      <c r="T54" s="35">
        <v>7</v>
      </c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P54" s="35"/>
      <c r="AQ54" s="47">
        <f>MIN(C54:AO54)</f>
        <v>6</v>
      </c>
      <c r="AR54" s="47">
        <f>MAX(C54:AO54)</f>
        <v>7</v>
      </c>
      <c r="AS54" s="27">
        <f>AVERAGE(C54:AO54)</f>
        <v>6.4444444444444446</v>
      </c>
      <c r="AT54" s="26">
        <f>STDEV(C54:AO54)</f>
        <v>0.52704627669473059</v>
      </c>
      <c r="AW54" s="34">
        <v>6.4</v>
      </c>
      <c r="AX54" s="36">
        <v>0.65</v>
      </c>
    </row>
    <row r="55" spans="1:51">
      <c r="A55" s="5">
        <v>10</v>
      </c>
      <c r="B55" s="61" t="s">
        <v>11</v>
      </c>
      <c r="C55" s="35"/>
      <c r="D55" s="62">
        <v>5</v>
      </c>
      <c r="E55" s="62">
        <v>5</v>
      </c>
      <c r="F55" s="62">
        <v>5</v>
      </c>
      <c r="G55" s="102"/>
      <c r="H55" s="62">
        <v>5</v>
      </c>
      <c r="I55" s="62"/>
      <c r="J55" s="62">
        <v>6</v>
      </c>
      <c r="K55" s="62"/>
      <c r="L55" s="62"/>
      <c r="M55" s="62"/>
      <c r="N55" s="62"/>
      <c r="O55" s="62"/>
      <c r="P55" s="62">
        <v>5</v>
      </c>
      <c r="Q55" s="62">
        <v>6</v>
      </c>
      <c r="R55" s="62">
        <v>6</v>
      </c>
      <c r="S55" s="102"/>
      <c r="T55" s="35">
        <v>8</v>
      </c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P55" s="35"/>
      <c r="AQ55" s="47">
        <f>MIN(C55:AO55)</f>
        <v>5</v>
      </c>
      <c r="AR55" s="47">
        <f>MAX(C55:AO55)</f>
        <v>8</v>
      </c>
      <c r="AS55" s="27">
        <f>AVERAGE(C55:AO55)</f>
        <v>5.666666666666667</v>
      </c>
      <c r="AT55" s="26">
        <f>STDEV(C55:AO55)</f>
        <v>1</v>
      </c>
      <c r="AW55" s="34">
        <v>5.6</v>
      </c>
      <c r="AX55" s="36">
        <v>0.5</v>
      </c>
    </row>
    <row r="56" spans="1:51">
      <c r="A56" s="5">
        <v>10</v>
      </c>
      <c r="B56" s="63" t="s">
        <v>24</v>
      </c>
      <c r="C56" s="34"/>
      <c r="D56" s="57">
        <v>9.8000000000000007</v>
      </c>
      <c r="E56" s="57">
        <v>9.9</v>
      </c>
      <c r="F56" s="57">
        <v>9.9</v>
      </c>
      <c r="G56" s="103"/>
      <c r="H56" s="57">
        <v>9.9</v>
      </c>
      <c r="I56" s="57"/>
      <c r="J56" s="57">
        <v>9.9</v>
      </c>
      <c r="K56" s="57"/>
      <c r="L56" s="57"/>
      <c r="M56" s="57"/>
      <c r="N56" s="57"/>
      <c r="O56" s="57"/>
      <c r="P56" s="57">
        <v>9.8000000000000007</v>
      </c>
      <c r="Q56" s="57">
        <v>9.9</v>
      </c>
      <c r="R56" s="57">
        <v>9.9</v>
      </c>
      <c r="S56" s="103"/>
      <c r="T56" s="34">
        <v>9.9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P56" s="34"/>
      <c r="AQ56" s="47">
        <f>MIN(C56:AO56)</f>
        <v>9.8000000000000007</v>
      </c>
      <c r="AR56" s="47">
        <f>MAX(C56:AO56)</f>
        <v>9.9</v>
      </c>
      <c r="AS56" s="27">
        <f>AVERAGE(C56:AO56)</f>
        <v>9.87777777777778</v>
      </c>
      <c r="AT56" s="26">
        <f>STDEV(C56:AO56)</f>
        <v>4.4095855184409692E-2</v>
      </c>
      <c r="AW56" s="34">
        <v>9.8699999999999992</v>
      </c>
      <c r="AX56" s="36">
        <v>0.67</v>
      </c>
    </row>
    <row r="57" spans="1:51">
      <c r="A57" s="5"/>
      <c r="B57" s="61"/>
      <c r="C57" s="35"/>
      <c r="D57" s="62"/>
      <c r="E57" s="62"/>
      <c r="F57" s="62"/>
      <c r="G57" s="10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102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1" t="s">
        <v>13</v>
      </c>
      <c r="C58" s="35"/>
      <c r="D58" s="62">
        <v>9</v>
      </c>
      <c r="E58" s="62">
        <v>9</v>
      </c>
      <c r="F58" s="62">
        <v>10</v>
      </c>
      <c r="G58" s="102"/>
      <c r="H58" s="62">
        <v>9</v>
      </c>
      <c r="I58" s="62"/>
      <c r="J58" s="62">
        <v>9</v>
      </c>
      <c r="K58" s="62"/>
      <c r="L58" s="62"/>
      <c r="M58" s="62"/>
      <c r="N58" s="62"/>
      <c r="O58" s="62"/>
      <c r="P58" s="62">
        <v>9</v>
      </c>
      <c r="Q58" s="62">
        <v>9</v>
      </c>
      <c r="R58" s="62">
        <v>9</v>
      </c>
      <c r="S58" s="102"/>
      <c r="T58" s="35">
        <v>8</v>
      </c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P58" s="35"/>
      <c r="AQ58" s="47">
        <f>MIN(C58:AO58)</f>
        <v>8</v>
      </c>
      <c r="AR58" s="47">
        <f>MAX(C58:AO58)</f>
        <v>10</v>
      </c>
      <c r="AS58" s="27">
        <f>AVERAGE(C58:AO58)</f>
        <v>9</v>
      </c>
      <c r="AT58" s="26">
        <f>STDEV(C58:AO58)</f>
        <v>0.5</v>
      </c>
      <c r="AV58" s="7" t="s">
        <v>60</v>
      </c>
      <c r="AW58" s="34">
        <v>9.5</v>
      </c>
      <c r="AX58" s="36">
        <v>0.51</v>
      </c>
      <c r="AY58" s="74">
        <v>35</v>
      </c>
    </row>
    <row r="59" spans="1:51">
      <c r="A59" s="5">
        <v>11</v>
      </c>
      <c r="B59" s="61" t="s">
        <v>12</v>
      </c>
      <c r="C59" s="35"/>
      <c r="D59" s="62">
        <v>8</v>
      </c>
      <c r="E59" s="62">
        <v>9</v>
      </c>
      <c r="F59" s="62">
        <v>9</v>
      </c>
      <c r="G59" s="102"/>
      <c r="H59" s="62">
        <v>9</v>
      </c>
      <c r="I59" s="62"/>
      <c r="J59" s="62">
        <v>9</v>
      </c>
      <c r="K59" s="62"/>
      <c r="L59" s="62"/>
      <c r="M59" s="62"/>
      <c r="N59" s="62"/>
      <c r="O59" s="62"/>
      <c r="P59" s="62">
        <v>9</v>
      </c>
      <c r="Q59" s="62">
        <v>9</v>
      </c>
      <c r="R59" s="62">
        <v>9</v>
      </c>
      <c r="S59" s="102"/>
      <c r="T59" s="35">
        <v>8</v>
      </c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P59" s="35"/>
      <c r="AQ59" s="47">
        <f>MIN(C59:AO59)</f>
        <v>8</v>
      </c>
      <c r="AR59" s="47">
        <f>MAX(C59:AO59)</f>
        <v>9</v>
      </c>
      <c r="AS59" s="27">
        <f>AVERAGE(C59:AO59)</f>
        <v>8.7777777777777786</v>
      </c>
      <c r="AT59" s="26">
        <f>STDEV(C59:AO59)</f>
        <v>0.44095855184409666</v>
      </c>
      <c r="AW59" s="34">
        <v>8.9</v>
      </c>
      <c r="AX59" s="36">
        <v>0.34</v>
      </c>
    </row>
    <row r="60" spans="1:51">
      <c r="A60" s="5">
        <v>11</v>
      </c>
      <c r="B60" s="61" t="s">
        <v>11</v>
      </c>
      <c r="C60" s="35"/>
      <c r="D60" s="62">
        <v>7</v>
      </c>
      <c r="E60" s="62">
        <v>7</v>
      </c>
      <c r="F60" s="62">
        <v>7</v>
      </c>
      <c r="G60" s="102"/>
      <c r="H60" s="62">
        <v>7</v>
      </c>
      <c r="I60" s="62"/>
      <c r="J60" s="62">
        <v>7</v>
      </c>
      <c r="K60" s="62"/>
      <c r="L60" s="62"/>
      <c r="M60" s="62"/>
      <c r="N60" s="62"/>
      <c r="O60" s="62"/>
      <c r="P60" s="62">
        <v>8</v>
      </c>
      <c r="Q60" s="62">
        <v>8</v>
      </c>
      <c r="R60" s="62">
        <v>7</v>
      </c>
      <c r="S60" s="102"/>
      <c r="T60" s="35">
        <v>8</v>
      </c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P60" s="35"/>
      <c r="AQ60" s="47">
        <f>MIN(C60:AO60)</f>
        <v>7</v>
      </c>
      <c r="AR60" s="47">
        <f>MAX(C60:AO60)</f>
        <v>8</v>
      </c>
      <c r="AS60" s="27">
        <f>AVERAGE(C60:AO60)</f>
        <v>7.333333333333333</v>
      </c>
      <c r="AT60" s="26">
        <f>STDEV(C60:AO60)</f>
        <v>0.5</v>
      </c>
      <c r="AW60" s="34">
        <v>7.4</v>
      </c>
      <c r="AX60" s="36">
        <v>0.55000000000000004</v>
      </c>
    </row>
    <row r="61" spans="1:51">
      <c r="A61" s="5">
        <v>11</v>
      </c>
      <c r="B61" s="63" t="s">
        <v>24</v>
      </c>
      <c r="C61" s="34"/>
      <c r="D61" s="57">
        <v>9.9</v>
      </c>
      <c r="E61" s="57">
        <v>9.9</v>
      </c>
      <c r="F61" s="57">
        <v>9.9</v>
      </c>
      <c r="G61" s="103"/>
      <c r="H61" s="57">
        <v>9.9</v>
      </c>
      <c r="I61" s="57"/>
      <c r="J61" s="57">
        <v>9.9</v>
      </c>
      <c r="K61" s="57"/>
      <c r="L61" s="57"/>
      <c r="M61" s="57"/>
      <c r="N61" s="57"/>
      <c r="O61" s="57"/>
      <c r="P61" s="57">
        <v>9.9</v>
      </c>
      <c r="Q61" s="57">
        <v>9.9</v>
      </c>
      <c r="R61" s="57">
        <v>9.9</v>
      </c>
      <c r="S61" s="103"/>
      <c r="T61" s="34">
        <v>9.9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P61" s="34"/>
      <c r="AQ61" s="47">
        <f>MIN(C61:AO61)</f>
        <v>9.9</v>
      </c>
      <c r="AR61" s="47">
        <f>MAX(C61:AO61)</f>
        <v>9.9</v>
      </c>
      <c r="AS61" s="27">
        <f>AVERAGE(C61:AO61)</f>
        <v>9.9</v>
      </c>
      <c r="AT61" s="26">
        <f>STDEV(C61:AO61)</f>
        <v>0</v>
      </c>
      <c r="AW61" s="34">
        <v>9.9</v>
      </c>
      <c r="AX61" s="36">
        <v>1.7000000000000001E-2</v>
      </c>
    </row>
    <row r="62" spans="1:51">
      <c r="A62" s="5"/>
      <c r="B62" s="61"/>
      <c r="C62" s="35"/>
      <c r="D62" s="62"/>
      <c r="E62" s="62"/>
      <c r="F62" s="62"/>
      <c r="G62" s="10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102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1" t="s">
        <v>13</v>
      </c>
      <c r="C63" s="35"/>
      <c r="D63" s="62">
        <v>6</v>
      </c>
      <c r="E63" s="62">
        <v>6</v>
      </c>
      <c r="F63" s="62">
        <v>5</v>
      </c>
      <c r="G63" s="102"/>
      <c r="H63" s="62">
        <v>6</v>
      </c>
      <c r="I63" s="62"/>
      <c r="J63" s="62">
        <v>6</v>
      </c>
      <c r="K63" s="62"/>
      <c r="L63" s="62"/>
      <c r="M63" s="62"/>
      <c r="N63" s="62"/>
      <c r="O63" s="62"/>
      <c r="P63" s="62">
        <v>4</v>
      </c>
      <c r="Q63" s="62">
        <v>4</v>
      </c>
      <c r="R63" s="62">
        <v>4</v>
      </c>
      <c r="S63" s="102"/>
      <c r="T63" s="35">
        <v>5</v>
      </c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P63" s="35"/>
      <c r="AQ63" s="47">
        <f>MIN(C63:AO63)</f>
        <v>4</v>
      </c>
      <c r="AR63" s="47">
        <f>MAX(C63:AO63)</f>
        <v>6</v>
      </c>
      <c r="AS63" s="27">
        <f>AVERAGE(C63:AO63)</f>
        <v>5.1111111111111107</v>
      </c>
      <c r="AT63" s="26">
        <f>STDEV(C63:AO63)</f>
        <v>0.92796072713833677</v>
      </c>
      <c r="AV63" s="7" t="s">
        <v>74</v>
      </c>
      <c r="AW63" s="34">
        <v>5.0999999999999996</v>
      </c>
      <c r="AX63" s="36">
        <v>0.73</v>
      </c>
      <c r="AY63" s="74">
        <v>35</v>
      </c>
    </row>
    <row r="64" spans="1:51">
      <c r="A64" s="5">
        <v>12</v>
      </c>
      <c r="B64" s="61" t="s">
        <v>12</v>
      </c>
      <c r="C64" s="35"/>
      <c r="D64" s="62">
        <v>8</v>
      </c>
      <c r="E64" s="62">
        <v>9</v>
      </c>
      <c r="F64" s="62">
        <v>9</v>
      </c>
      <c r="G64" s="102"/>
      <c r="H64" s="62">
        <v>9</v>
      </c>
      <c r="I64" s="62"/>
      <c r="J64" s="62">
        <v>9</v>
      </c>
      <c r="K64" s="62"/>
      <c r="L64" s="62"/>
      <c r="M64" s="62"/>
      <c r="N64" s="62"/>
      <c r="O64" s="62"/>
      <c r="P64" s="62">
        <v>9</v>
      </c>
      <c r="Q64" s="62">
        <v>8</v>
      </c>
      <c r="R64" s="62">
        <v>8</v>
      </c>
      <c r="S64" s="102"/>
      <c r="T64" s="35">
        <v>7</v>
      </c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P64" s="35"/>
      <c r="AQ64" s="47">
        <f>MIN(C64:AO64)</f>
        <v>7</v>
      </c>
      <c r="AR64" s="47">
        <f>MAX(C64:AO64)</f>
        <v>9</v>
      </c>
      <c r="AS64" s="27">
        <f>AVERAGE(C64:AO64)</f>
        <v>8.4444444444444446</v>
      </c>
      <c r="AT64" s="26">
        <f>STDEV(C64:AO64)</f>
        <v>0.72648315725677459</v>
      </c>
      <c r="AW64" s="34">
        <v>8.8000000000000007</v>
      </c>
      <c r="AX64" s="36">
        <v>0.51</v>
      </c>
    </row>
    <row r="65" spans="1:50">
      <c r="A65" s="5">
        <v>12</v>
      </c>
      <c r="B65" s="61" t="s">
        <v>11</v>
      </c>
      <c r="C65" s="35"/>
      <c r="D65" s="62">
        <v>7</v>
      </c>
      <c r="E65" s="62">
        <v>6</v>
      </c>
      <c r="F65" s="62">
        <v>6</v>
      </c>
      <c r="G65" s="102"/>
      <c r="H65" s="62">
        <v>6</v>
      </c>
      <c r="I65" s="62"/>
      <c r="J65" s="62">
        <v>6</v>
      </c>
      <c r="K65" s="62"/>
      <c r="L65" s="62"/>
      <c r="M65" s="62"/>
      <c r="N65" s="62"/>
      <c r="O65" s="62"/>
      <c r="P65" s="62">
        <v>6</v>
      </c>
      <c r="Q65" s="62">
        <v>6</v>
      </c>
      <c r="R65" s="62">
        <v>5</v>
      </c>
      <c r="S65" s="102"/>
      <c r="T65" s="35">
        <v>7</v>
      </c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P65" s="35"/>
      <c r="AQ65" s="47">
        <f>MIN(C65:AO65)</f>
        <v>5</v>
      </c>
      <c r="AR65" s="47">
        <f>MAX(C65:AO65)</f>
        <v>7</v>
      </c>
      <c r="AS65" s="27">
        <f>AVERAGE(C65:AO65)</f>
        <v>6.1111111111111107</v>
      </c>
      <c r="AT65" s="26">
        <f>STDEV(C65:AO65)</f>
        <v>0.60092521257733422</v>
      </c>
      <c r="AW65" s="34">
        <v>6.1</v>
      </c>
      <c r="AX65" s="36">
        <v>0.32</v>
      </c>
    </row>
    <row r="66" spans="1:50">
      <c r="A66" s="5">
        <v>12</v>
      </c>
      <c r="B66" s="63" t="s">
        <v>24</v>
      </c>
      <c r="C66" s="34"/>
      <c r="D66" s="57">
        <v>9.9</v>
      </c>
      <c r="E66" s="57">
        <v>9.9</v>
      </c>
      <c r="F66" s="57">
        <v>9.9</v>
      </c>
      <c r="G66" s="103"/>
      <c r="H66" s="57">
        <v>9.9</v>
      </c>
      <c r="I66" s="57"/>
      <c r="J66" s="57">
        <v>9.9</v>
      </c>
      <c r="K66" s="57"/>
      <c r="L66" s="57"/>
      <c r="M66" s="57"/>
      <c r="N66" s="57"/>
      <c r="O66" s="57"/>
      <c r="P66" s="57">
        <v>9.8000000000000007</v>
      </c>
      <c r="Q66" s="57">
        <v>9.8000000000000007</v>
      </c>
      <c r="R66" s="57">
        <v>9.9</v>
      </c>
      <c r="S66" s="103"/>
      <c r="T66" s="34">
        <v>9.9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P66" s="34"/>
      <c r="AQ66" s="47">
        <f>MIN(C66:AO66)</f>
        <v>9.8000000000000007</v>
      </c>
      <c r="AR66" s="47">
        <f>MAX(C66:AO66)</f>
        <v>9.9</v>
      </c>
      <c r="AS66" s="27">
        <f>AVERAGE(C66:AO66)</f>
        <v>9.8777777777777782</v>
      </c>
      <c r="AT66" s="26">
        <f>STDEV(C66:AO66)</f>
        <v>4.4095855184409685E-2</v>
      </c>
      <c r="AW66" s="34">
        <v>9.89</v>
      </c>
      <c r="AX66" s="36">
        <v>3.5999999999999997E-2</v>
      </c>
    </row>
    <row r="67" spans="1:50">
      <c r="A67" s="5"/>
      <c r="B67" s="61"/>
      <c r="C67" s="35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27"/>
      <c r="AT67" s="26"/>
    </row>
    <row r="68" spans="1:50"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9"/>
      <c r="G74" s="99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1"/>
      <c r="E75" s="71"/>
      <c r="F75" s="71"/>
      <c r="G75" s="71"/>
      <c r="H75" s="71"/>
      <c r="I75" s="71"/>
      <c r="J75" s="71"/>
      <c r="K75" s="71"/>
      <c r="M75" s="71"/>
      <c r="N75" s="71"/>
      <c r="O75" s="71"/>
      <c r="P75" s="71"/>
      <c r="Q75" s="71"/>
      <c r="R75" s="71"/>
      <c r="S75" s="71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9"/>
      <c r="G81" s="99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1"/>
      <c r="E82" s="71"/>
      <c r="F82" s="71"/>
      <c r="G82" s="71"/>
      <c r="H82" s="71"/>
      <c r="I82" s="71"/>
      <c r="J82" s="71"/>
      <c r="K82" s="71"/>
      <c r="M82" s="71"/>
      <c r="N82" s="71"/>
      <c r="O82" s="71"/>
      <c r="P82" s="71"/>
      <c r="Q82" s="71"/>
      <c r="R82" s="71"/>
      <c r="S82" s="71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9"/>
      <c r="G88" s="99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1"/>
      <c r="E89" s="71"/>
      <c r="F89" s="71"/>
      <c r="G89" s="71"/>
      <c r="H89" s="71"/>
      <c r="I89" s="71"/>
      <c r="J89" s="71"/>
      <c r="K89" s="71"/>
      <c r="M89" s="71"/>
      <c r="N89" s="71"/>
      <c r="O89" s="71"/>
      <c r="P89" s="71"/>
      <c r="Q89" s="71"/>
      <c r="R89" s="71"/>
      <c r="S89" s="71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9"/>
      <c r="G95" s="99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4"/>
      <c r="F119" s="84"/>
      <c r="G119" s="84"/>
      <c r="H119" s="84"/>
      <c r="I119" s="84"/>
      <c r="AP119" s="6"/>
      <c r="AQ119" s="29"/>
      <c r="AU119" s="5"/>
    </row>
    <row r="120" spans="1:47">
      <c r="A120" s="6"/>
      <c r="B120" s="20"/>
      <c r="C120" s="6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6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Y236"/>
  <sheetViews>
    <sheetView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6.7109375" customWidth="1"/>
    <col min="2" max="2" width="8.85546875" customWidth="1"/>
    <col min="3" max="3" width="5" style="7" hidden="1" customWidth="1"/>
    <col min="4" max="8" width="5" style="59" customWidth="1"/>
    <col min="9" max="9" width="5" style="59" hidden="1" customWidth="1"/>
    <col min="10" max="10" width="5" style="59" customWidth="1"/>
    <col min="11" max="15" width="5" style="59" hidden="1" customWidth="1"/>
    <col min="16" max="19" width="5" style="59" customWidth="1"/>
    <col min="20" max="20" width="5" style="7" customWidth="1"/>
    <col min="21" max="40" width="5" style="78" hidden="1" customWidth="1"/>
    <col min="41" max="41" width="5" style="7" hidden="1" customWidth="1"/>
    <col min="42" max="42" width="2" style="7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</cols>
  <sheetData>
    <row r="1" spans="1:51" ht="15.75">
      <c r="A1" s="115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"/>
    </row>
    <row r="2" spans="1:51" ht="15.75">
      <c r="A2" s="117" t="s">
        <v>75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58"/>
    </row>
    <row r="3" spans="1:51" ht="15.75">
      <c r="A3" s="11" t="s">
        <v>1</v>
      </c>
      <c r="B3" s="2"/>
      <c r="AU3" s="5"/>
    </row>
    <row r="4" spans="1:51">
      <c r="A4" s="120" t="s">
        <v>23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5"/>
    </row>
    <row r="5" spans="1:51" ht="62.25">
      <c r="A5" s="1" t="s">
        <v>1</v>
      </c>
      <c r="B5" s="1"/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U5" s="5"/>
      <c r="AV5" s="121" t="s">
        <v>79</v>
      </c>
      <c r="AW5" s="121"/>
      <c r="AX5" s="121"/>
      <c r="AY5" s="121"/>
    </row>
    <row r="6" spans="1:51">
      <c r="A6" s="6" t="s">
        <v>9</v>
      </c>
      <c r="B6" s="20" t="s">
        <v>10</v>
      </c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84">
        <v>40</v>
      </c>
      <c r="U6" s="84">
        <v>41</v>
      </c>
      <c r="V6" s="84">
        <v>42</v>
      </c>
      <c r="W6" s="84">
        <v>43</v>
      </c>
      <c r="X6" s="84">
        <v>44</v>
      </c>
      <c r="Y6" s="84">
        <v>45</v>
      </c>
      <c r="Z6" s="84">
        <v>46</v>
      </c>
      <c r="AA6" s="84">
        <v>47</v>
      </c>
      <c r="AB6" s="84">
        <v>48</v>
      </c>
      <c r="AC6" s="84">
        <v>49</v>
      </c>
      <c r="AD6" s="84">
        <v>50</v>
      </c>
      <c r="AE6" s="84">
        <v>51</v>
      </c>
      <c r="AF6" s="84">
        <v>52</v>
      </c>
      <c r="AG6" s="84">
        <v>53</v>
      </c>
      <c r="AH6" s="84">
        <v>54</v>
      </c>
      <c r="AI6" s="84">
        <v>55</v>
      </c>
      <c r="AJ6" s="84">
        <v>56</v>
      </c>
      <c r="AK6" s="84">
        <v>57</v>
      </c>
      <c r="AL6" s="84">
        <v>58</v>
      </c>
      <c r="AM6" s="84">
        <v>59</v>
      </c>
      <c r="AN6" s="84">
        <v>60</v>
      </c>
      <c r="AO6" s="84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77" t="s">
        <v>6</v>
      </c>
      <c r="AY6" s="77" t="s">
        <v>7</v>
      </c>
    </row>
    <row r="7" spans="1:51">
      <c r="A7" s="6"/>
      <c r="B7" s="20"/>
      <c r="C7" s="6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6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6"/>
      <c r="AP7" s="6"/>
      <c r="AQ7" s="29"/>
      <c r="AR7" s="29"/>
      <c r="AS7" s="6"/>
      <c r="AT7" s="6"/>
    </row>
    <row r="8" spans="1:51">
      <c r="A8" s="25" t="s">
        <v>19</v>
      </c>
      <c r="B8" s="3" t="s">
        <v>13</v>
      </c>
      <c r="C8" s="35"/>
      <c r="D8" s="62">
        <v>10</v>
      </c>
      <c r="E8" s="62">
        <v>9</v>
      </c>
      <c r="F8" s="62">
        <v>10</v>
      </c>
      <c r="G8" s="102"/>
      <c r="H8" s="62">
        <v>10</v>
      </c>
      <c r="I8" s="62"/>
      <c r="J8" s="62">
        <v>10</v>
      </c>
      <c r="K8" s="62"/>
      <c r="L8" s="62"/>
      <c r="M8" s="62"/>
      <c r="N8" s="62"/>
      <c r="O8" s="62"/>
      <c r="P8" s="62">
        <v>10</v>
      </c>
      <c r="Q8" s="62">
        <v>10</v>
      </c>
      <c r="R8" s="62">
        <v>10</v>
      </c>
      <c r="S8" s="102"/>
      <c r="T8" s="35">
        <v>8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15"/>
      <c r="AQ8" s="35">
        <f>MIN(C8:AO8)</f>
        <v>8</v>
      </c>
      <c r="AR8" s="35">
        <f>MAX(C8:AO8)</f>
        <v>10</v>
      </c>
      <c r="AS8" s="27">
        <f>AVERAGE(C8:AO8)</f>
        <v>9.6666666666666661</v>
      </c>
      <c r="AT8" s="26">
        <f>STDEV(C8:AO8)</f>
        <v>0.70710678118654757</v>
      </c>
      <c r="AU8" s="53"/>
      <c r="AV8" s="35">
        <v>10</v>
      </c>
      <c r="AW8" s="35">
        <v>10</v>
      </c>
      <c r="AX8" s="27">
        <v>10</v>
      </c>
      <c r="AY8" s="26">
        <v>0</v>
      </c>
    </row>
    <row r="9" spans="1:51">
      <c r="A9" s="25" t="s">
        <v>19</v>
      </c>
      <c r="B9" s="3" t="s">
        <v>12</v>
      </c>
      <c r="C9" s="35"/>
      <c r="D9" s="62">
        <v>10</v>
      </c>
      <c r="E9" s="62">
        <v>9</v>
      </c>
      <c r="F9" s="62">
        <v>10</v>
      </c>
      <c r="G9" s="102"/>
      <c r="H9" s="62">
        <v>9</v>
      </c>
      <c r="I9" s="62"/>
      <c r="J9" s="62">
        <v>10</v>
      </c>
      <c r="K9" s="62"/>
      <c r="L9" s="62"/>
      <c r="M9" s="62"/>
      <c r="N9" s="62"/>
      <c r="O9" s="62"/>
      <c r="P9" s="62">
        <v>10</v>
      </c>
      <c r="Q9" s="62">
        <v>9</v>
      </c>
      <c r="R9" s="62">
        <v>9</v>
      </c>
      <c r="S9" s="102"/>
      <c r="T9" s="35">
        <v>8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15"/>
      <c r="AQ9" s="35">
        <f>MIN(C9:AO9)</f>
        <v>8</v>
      </c>
      <c r="AR9" s="35">
        <f>MAX(C9:AO9)</f>
        <v>10</v>
      </c>
      <c r="AS9" s="27">
        <f>AVERAGE(C9:AO9)</f>
        <v>9.3333333333333339</v>
      </c>
      <c r="AT9" s="26">
        <f>STDEV(C9:AO9)</f>
        <v>0.70710678118654757</v>
      </c>
      <c r="AU9" s="53"/>
      <c r="AV9" s="35">
        <v>8</v>
      </c>
      <c r="AW9" s="35">
        <v>10</v>
      </c>
      <c r="AX9" s="27">
        <v>9.25</v>
      </c>
      <c r="AY9" s="26">
        <v>0.9574271077563381</v>
      </c>
    </row>
    <row r="10" spans="1:51">
      <c r="A10" s="25" t="s">
        <v>19</v>
      </c>
      <c r="B10" s="3" t="s">
        <v>11</v>
      </c>
      <c r="C10" s="35"/>
      <c r="D10" s="62">
        <v>9</v>
      </c>
      <c r="E10" s="62">
        <v>8</v>
      </c>
      <c r="F10" s="62">
        <v>9</v>
      </c>
      <c r="G10" s="102"/>
      <c r="H10" s="62">
        <v>8</v>
      </c>
      <c r="I10" s="62"/>
      <c r="J10" s="62">
        <v>8</v>
      </c>
      <c r="K10" s="62"/>
      <c r="L10" s="62"/>
      <c r="M10" s="62"/>
      <c r="N10" s="62"/>
      <c r="O10" s="62"/>
      <c r="P10" s="62">
        <v>9</v>
      </c>
      <c r="Q10" s="62">
        <v>9</v>
      </c>
      <c r="R10" s="62">
        <v>7</v>
      </c>
      <c r="S10" s="102"/>
      <c r="T10" s="35">
        <v>8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15"/>
      <c r="AQ10" s="35">
        <f>MIN(C10:AO10)</f>
        <v>7</v>
      </c>
      <c r="AR10" s="35">
        <f>MAX(C10:AO10)</f>
        <v>9</v>
      </c>
      <c r="AS10" s="27">
        <f>AVERAGE(C10:AO10)</f>
        <v>8.3333333333333339</v>
      </c>
      <c r="AT10" s="26">
        <f>STDEV(C10:AO10)</f>
        <v>0.70710678118654757</v>
      </c>
      <c r="AU10" s="53"/>
      <c r="AV10" s="35">
        <v>8</v>
      </c>
      <c r="AW10" s="35">
        <v>9</v>
      </c>
      <c r="AX10" s="27">
        <v>8.5</v>
      </c>
      <c r="AY10" s="26">
        <v>0.57735026918962573</v>
      </c>
    </row>
    <row r="11" spans="1:51">
      <c r="A11" s="25" t="s">
        <v>19</v>
      </c>
      <c r="B11" s="3" t="s">
        <v>24</v>
      </c>
      <c r="C11" s="34"/>
      <c r="D11" s="57">
        <v>10</v>
      </c>
      <c r="E11" s="57">
        <v>9.9</v>
      </c>
      <c r="F11" s="57">
        <v>10</v>
      </c>
      <c r="G11" s="103"/>
      <c r="H11" s="57">
        <v>9.9</v>
      </c>
      <c r="I11" s="57"/>
      <c r="J11" s="57">
        <v>9.9</v>
      </c>
      <c r="L11" s="57"/>
      <c r="M11" s="57"/>
      <c r="N11" s="57"/>
      <c r="O11" s="57"/>
      <c r="P11" s="57">
        <v>9.9</v>
      </c>
      <c r="Q11" s="57">
        <v>9.9</v>
      </c>
      <c r="R11" s="57">
        <v>9.9</v>
      </c>
      <c r="S11" s="102"/>
      <c r="T11" s="34">
        <v>9.6999999999999993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15"/>
      <c r="AQ11" s="34">
        <f>MIN(C11:AO11)</f>
        <v>9.6999999999999993</v>
      </c>
      <c r="AR11" s="34">
        <f>MAX(C11:AO11)</f>
        <v>10</v>
      </c>
      <c r="AS11" s="27">
        <f>AVERAGE(C11:AO11)</f>
        <v>9.9</v>
      </c>
      <c r="AT11" s="26">
        <f>STDEV(C11:AO11)</f>
        <v>8.6602540378444073E-2</v>
      </c>
      <c r="AU11" s="53"/>
      <c r="AV11" s="34">
        <v>9.9</v>
      </c>
      <c r="AW11" s="34">
        <v>10</v>
      </c>
      <c r="AX11" s="27">
        <v>9.9249999999999989</v>
      </c>
      <c r="AY11" s="26">
        <v>4.9999999999999829E-2</v>
      </c>
    </row>
    <row r="12" spans="1:51">
      <c r="B12" s="3"/>
      <c r="C12" s="34"/>
      <c r="D12" s="57"/>
      <c r="E12" s="62"/>
      <c r="F12" s="57"/>
      <c r="G12" s="103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10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</row>
    <row r="13" spans="1:51">
      <c r="A13" s="25" t="s">
        <v>20</v>
      </c>
      <c r="B13" s="3" t="s">
        <v>13</v>
      </c>
      <c r="C13" s="35"/>
      <c r="D13" s="62">
        <v>8</v>
      </c>
      <c r="E13" s="62">
        <v>8</v>
      </c>
      <c r="F13" s="62">
        <v>7</v>
      </c>
      <c r="G13" s="102"/>
      <c r="H13" s="62">
        <v>8</v>
      </c>
      <c r="I13" s="62"/>
      <c r="J13" s="62">
        <v>8</v>
      </c>
      <c r="K13" s="62"/>
      <c r="L13" s="62"/>
      <c r="M13" s="62"/>
      <c r="N13" s="62"/>
      <c r="O13" s="62"/>
      <c r="P13" s="62">
        <v>8</v>
      </c>
      <c r="Q13" s="62">
        <v>8</v>
      </c>
      <c r="R13" s="62">
        <v>7</v>
      </c>
      <c r="S13" s="102"/>
      <c r="T13" s="35">
        <v>8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15"/>
      <c r="AQ13" s="35">
        <f>MIN(C13:AO13)</f>
        <v>7</v>
      </c>
      <c r="AR13" s="35">
        <f>MAX(C13:AO13)</f>
        <v>8</v>
      </c>
      <c r="AS13" s="27">
        <f>AVERAGE(C13:AO13)</f>
        <v>7.7777777777777777</v>
      </c>
      <c r="AT13" s="26">
        <f>STDEV(C13:AO13)</f>
        <v>0.44095855184409666</v>
      </c>
      <c r="AU13" s="53"/>
      <c r="AV13" s="35">
        <v>7</v>
      </c>
      <c r="AW13" s="35">
        <v>9</v>
      </c>
      <c r="AX13" s="27">
        <v>8</v>
      </c>
      <c r="AY13" s="26">
        <v>1.1547005383792515</v>
      </c>
    </row>
    <row r="14" spans="1:51">
      <c r="A14" s="25" t="s">
        <v>20</v>
      </c>
      <c r="B14" s="3" t="s">
        <v>12</v>
      </c>
      <c r="C14" s="35"/>
      <c r="D14" s="62">
        <v>10</v>
      </c>
      <c r="E14" s="62">
        <v>9</v>
      </c>
      <c r="F14" s="62">
        <v>10</v>
      </c>
      <c r="G14" s="102"/>
      <c r="H14" s="62">
        <v>9</v>
      </c>
      <c r="I14" s="62"/>
      <c r="J14" s="62">
        <v>9</v>
      </c>
      <c r="K14" s="62"/>
      <c r="L14" s="62"/>
      <c r="M14" s="62"/>
      <c r="N14" s="62"/>
      <c r="O14" s="62"/>
      <c r="P14" s="62">
        <v>10</v>
      </c>
      <c r="Q14" s="62">
        <v>8</v>
      </c>
      <c r="R14" s="62">
        <v>9</v>
      </c>
      <c r="S14" s="102"/>
      <c r="T14" s="35">
        <v>7</v>
      </c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15"/>
      <c r="AQ14" s="35">
        <f>MIN(C14:AO14)</f>
        <v>7</v>
      </c>
      <c r="AR14" s="35">
        <f>MAX(C14:AO14)</f>
        <v>10</v>
      </c>
      <c r="AS14" s="27">
        <f>AVERAGE(C14:AO14)</f>
        <v>9</v>
      </c>
      <c r="AT14" s="26">
        <f>STDEV(C14:AO14)</f>
        <v>1</v>
      </c>
      <c r="AU14" s="53"/>
      <c r="AV14" s="35">
        <v>9</v>
      </c>
      <c r="AW14" s="35">
        <v>10</v>
      </c>
      <c r="AX14" s="27">
        <v>9.5</v>
      </c>
      <c r="AY14" s="26">
        <v>0.57735026918962573</v>
      </c>
    </row>
    <row r="15" spans="1:51">
      <c r="A15" s="25" t="s">
        <v>20</v>
      </c>
      <c r="B15" s="3" t="s">
        <v>11</v>
      </c>
      <c r="C15" s="35"/>
      <c r="D15" s="62">
        <v>8</v>
      </c>
      <c r="E15" s="62">
        <v>6</v>
      </c>
      <c r="F15" s="62">
        <v>7</v>
      </c>
      <c r="G15" s="102"/>
      <c r="H15" s="62">
        <v>7</v>
      </c>
      <c r="I15" s="62"/>
      <c r="J15" s="62">
        <v>7</v>
      </c>
      <c r="K15" s="62"/>
      <c r="L15" s="62"/>
      <c r="M15" s="62"/>
      <c r="N15" s="62"/>
      <c r="O15" s="62"/>
      <c r="P15" s="62">
        <v>8</v>
      </c>
      <c r="Q15" s="62">
        <v>7</v>
      </c>
      <c r="R15" s="62">
        <v>7</v>
      </c>
      <c r="S15" s="102"/>
      <c r="T15" s="35">
        <v>8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15"/>
      <c r="AQ15" s="35">
        <f>MIN(C15:AO15)</f>
        <v>6</v>
      </c>
      <c r="AR15" s="35">
        <f>MAX(C15:AO15)</f>
        <v>8</v>
      </c>
      <c r="AS15" s="27">
        <f>AVERAGE(C15:AO15)</f>
        <v>7.2222222222222223</v>
      </c>
      <c r="AT15" s="26">
        <f>STDEV(C15:AO15)</f>
        <v>0.66666666666666552</v>
      </c>
      <c r="AU15" s="53"/>
      <c r="AV15" s="35">
        <v>7</v>
      </c>
      <c r="AW15" s="35">
        <v>7</v>
      </c>
      <c r="AX15" s="27">
        <v>7</v>
      </c>
      <c r="AY15" s="26">
        <v>0</v>
      </c>
    </row>
    <row r="16" spans="1:51">
      <c r="A16" s="25" t="s">
        <v>20</v>
      </c>
      <c r="B16" s="3" t="s">
        <v>24</v>
      </c>
      <c r="C16" s="34"/>
      <c r="D16" s="57">
        <v>9.9</v>
      </c>
      <c r="E16" s="57">
        <v>9.9</v>
      </c>
      <c r="F16" s="57">
        <v>9.9</v>
      </c>
      <c r="G16" s="103"/>
      <c r="H16" s="57">
        <v>9.9</v>
      </c>
      <c r="I16" s="57"/>
      <c r="J16" s="57">
        <v>9.9</v>
      </c>
      <c r="L16" s="57"/>
      <c r="M16" s="57"/>
      <c r="N16" s="57"/>
      <c r="O16" s="57"/>
      <c r="P16" s="57">
        <v>9.9</v>
      </c>
      <c r="Q16" s="57">
        <v>9.9</v>
      </c>
      <c r="R16" s="57">
        <v>9.9</v>
      </c>
      <c r="S16" s="102"/>
      <c r="T16" s="34">
        <v>9.9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15"/>
      <c r="AQ16" s="34">
        <f>MIN(C16:AO16)</f>
        <v>9.9</v>
      </c>
      <c r="AR16" s="34">
        <f>MAX(C16:AO16)</f>
        <v>9.9</v>
      </c>
      <c r="AS16" s="27">
        <f>AVERAGE(C16:AO16)</f>
        <v>9.9</v>
      </c>
      <c r="AT16" s="26">
        <f>STDEV(C16:AO16)</f>
        <v>0</v>
      </c>
      <c r="AU16" s="53"/>
      <c r="AV16" s="34">
        <v>9.9</v>
      </c>
      <c r="AW16" s="34">
        <v>9.9</v>
      </c>
      <c r="AX16" s="27">
        <v>9.9</v>
      </c>
      <c r="AY16" s="26">
        <v>0</v>
      </c>
    </row>
    <row r="17" spans="1:51">
      <c r="B17" s="3"/>
      <c r="C17" s="34"/>
      <c r="D17" s="57"/>
      <c r="E17" s="62"/>
      <c r="F17" s="57"/>
      <c r="G17" s="103"/>
      <c r="H17" s="93"/>
      <c r="I17" s="57"/>
      <c r="J17" s="57"/>
      <c r="L17" s="57"/>
      <c r="M17" s="57"/>
      <c r="N17" s="57"/>
      <c r="O17" s="57"/>
      <c r="P17" s="57"/>
      <c r="Q17" s="57"/>
      <c r="R17" s="57"/>
      <c r="S17" s="102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</row>
    <row r="18" spans="1:51">
      <c r="A18" s="25" t="s">
        <v>21</v>
      </c>
      <c r="B18" s="3" t="s">
        <v>13</v>
      </c>
      <c r="C18" s="35"/>
      <c r="D18" s="62">
        <v>10</v>
      </c>
      <c r="E18" s="62">
        <v>10</v>
      </c>
      <c r="F18" s="62">
        <v>10</v>
      </c>
      <c r="G18" s="102"/>
      <c r="H18" s="62">
        <v>10</v>
      </c>
      <c r="I18" s="62"/>
      <c r="J18" s="62">
        <v>10</v>
      </c>
      <c r="K18" s="62"/>
      <c r="L18" s="62"/>
      <c r="M18" s="62"/>
      <c r="N18" s="62"/>
      <c r="O18" s="62"/>
      <c r="P18" s="62">
        <v>10</v>
      </c>
      <c r="Q18" s="62">
        <v>10</v>
      </c>
      <c r="R18" s="62">
        <v>10</v>
      </c>
      <c r="S18" s="102"/>
      <c r="T18" s="35">
        <v>8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15"/>
      <c r="AQ18" s="35">
        <f>MIN(C18:AO18)</f>
        <v>8</v>
      </c>
      <c r="AR18" s="35">
        <f>MAX(C18:AO18)</f>
        <v>10</v>
      </c>
      <c r="AS18" s="27">
        <f>AVERAGE(C18:AO18)</f>
        <v>9.7777777777777786</v>
      </c>
      <c r="AT18" s="26">
        <f>STDEV(C18:AO18)</f>
        <v>0.66666666666666552</v>
      </c>
      <c r="AU18" s="53"/>
      <c r="AV18" s="35">
        <v>10</v>
      </c>
      <c r="AW18" s="35">
        <v>10</v>
      </c>
      <c r="AX18" s="27">
        <v>10</v>
      </c>
      <c r="AY18" s="26">
        <v>0</v>
      </c>
    </row>
    <row r="19" spans="1:51">
      <c r="A19" s="25" t="s">
        <v>21</v>
      </c>
      <c r="B19" s="3" t="s">
        <v>12</v>
      </c>
      <c r="C19" s="35"/>
      <c r="D19" s="62">
        <v>10</v>
      </c>
      <c r="E19" s="62">
        <v>9</v>
      </c>
      <c r="F19" s="62">
        <v>10</v>
      </c>
      <c r="G19" s="102"/>
      <c r="H19" s="62">
        <v>9</v>
      </c>
      <c r="I19" s="62"/>
      <c r="J19" s="62">
        <v>10</v>
      </c>
      <c r="K19" s="62"/>
      <c r="L19" s="62"/>
      <c r="M19" s="62"/>
      <c r="N19" s="62"/>
      <c r="O19" s="62"/>
      <c r="P19" s="62">
        <v>10</v>
      </c>
      <c r="Q19" s="62">
        <v>9</v>
      </c>
      <c r="R19" s="62">
        <v>9</v>
      </c>
      <c r="S19" s="102"/>
      <c r="T19" s="35">
        <v>9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15"/>
      <c r="AQ19" s="35">
        <f>MIN(C19:AO19)</f>
        <v>9</v>
      </c>
      <c r="AR19" s="35">
        <f>MAX(C19:AO19)</f>
        <v>10</v>
      </c>
      <c r="AS19" s="27">
        <f>AVERAGE(C19:AO19)</f>
        <v>9.4444444444444446</v>
      </c>
      <c r="AT19" s="26">
        <f>STDEV(C19:AO19)</f>
        <v>0.52704627669472393</v>
      </c>
      <c r="AU19" s="53"/>
      <c r="AV19" s="35">
        <v>9</v>
      </c>
      <c r="AW19" s="35">
        <v>10</v>
      </c>
      <c r="AX19" s="27">
        <v>9.5</v>
      </c>
      <c r="AY19" s="26">
        <v>0.57735026918962573</v>
      </c>
    </row>
    <row r="20" spans="1:51">
      <c r="A20" s="25" t="s">
        <v>21</v>
      </c>
      <c r="B20" s="3" t="s">
        <v>11</v>
      </c>
      <c r="C20" s="35"/>
      <c r="D20" s="62">
        <v>9</v>
      </c>
      <c r="E20" s="62">
        <v>8</v>
      </c>
      <c r="F20" s="62">
        <v>8</v>
      </c>
      <c r="G20" s="102"/>
      <c r="H20" s="62">
        <v>8</v>
      </c>
      <c r="I20" s="62"/>
      <c r="J20" s="62">
        <v>8</v>
      </c>
      <c r="K20" s="62"/>
      <c r="L20" s="62"/>
      <c r="M20" s="62"/>
      <c r="N20" s="62"/>
      <c r="O20" s="62"/>
      <c r="P20" s="62">
        <v>8</v>
      </c>
      <c r="Q20" s="62">
        <v>8</v>
      </c>
      <c r="R20" s="62">
        <v>7</v>
      </c>
      <c r="S20" s="102"/>
      <c r="T20" s="35">
        <v>8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15"/>
      <c r="AQ20" s="35">
        <f>MIN(C20:AO20)</f>
        <v>7</v>
      </c>
      <c r="AR20" s="35">
        <f>MAX(C20:AO20)</f>
        <v>9</v>
      </c>
      <c r="AS20" s="27">
        <f>AVERAGE(C20:AO20)</f>
        <v>8</v>
      </c>
      <c r="AT20" s="26">
        <f>STDEV(C20:AO20)</f>
        <v>0.5</v>
      </c>
      <c r="AU20" s="53"/>
      <c r="AV20" s="35">
        <v>8</v>
      </c>
      <c r="AW20" s="35">
        <v>9</v>
      </c>
      <c r="AX20" s="27">
        <v>8.25</v>
      </c>
      <c r="AY20" s="26">
        <v>0.5</v>
      </c>
    </row>
    <row r="21" spans="1:51">
      <c r="A21" s="25" t="s">
        <v>21</v>
      </c>
      <c r="B21" s="3" t="s">
        <v>24</v>
      </c>
      <c r="C21" s="34"/>
      <c r="D21" s="57">
        <v>9.9</v>
      </c>
      <c r="E21" s="57">
        <v>9.9</v>
      </c>
      <c r="F21" s="57">
        <v>10</v>
      </c>
      <c r="G21" s="103"/>
      <c r="H21" s="57">
        <v>9.9</v>
      </c>
      <c r="I21" s="57"/>
      <c r="J21" s="57">
        <v>9.9</v>
      </c>
      <c r="L21" s="57"/>
      <c r="M21" s="57"/>
      <c r="N21" s="57"/>
      <c r="O21" s="57"/>
      <c r="P21" s="57">
        <v>9.9</v>
      </c>
      <c r="Q21" s="57">
        <v>9.9</v>
      </c>
      <c r="R21" s="57">
        <v>9.9</v>
      </c>
      <c r="S21" s="102"/>
      <c r="T21" s="34">
        <v>9.8000000000000007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15"/>
      <c r="AQ21" s="34">
        <f>MIN(C21:AO21)</f>
        <v>9.8000000000000007</v>
      </c>
      <c r="AR21" s="34">
        <f>MAX(C21:AO21)</f>
        <v>10</v>
      </c>
      <c r="AS21" s="27">
        <f>AVERAGE(C21:AO21)</f>
        <v>9.9</v>
      </c>
      <c r="AT21" s="26">
        <f>STDEV(C21:AO21)</f>
        <v>4.9999999999999822E-2</v>
      </c>
      <c r="AU21" s="53"/>
      <c r="AV21" s="34">
        <v>9.9</v>
      </c>
      <c r="AW21" s="34">
        <v>9.9</v>
      </c>
      <c r="AX21" s="27">
        <v>9.9</v>
      </c>
      <c r="AY21" s="26">
        <v>0</v>
      </c>
    </row>
    <row r="22" spans="1:51">
      <c r="B22" s="3"/>
      <c r="C22" s="34"/>
      <c r="D22" s="57"/>
      <c r="E22" s="62"/>
      <c r="F22" s="57"/>
      <c r="G22" s="103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102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</row>
    <row r="23" spans="1:51">
      <c r="A23" s="25" t="s">
        <v>22</v>
      </c>
      <c r="B23" s="3" t="s">
        <v>13</v>
      </c>
      <c r="C23" s="35"/>
      <c r="D23" s="62">
        <v>4</v>
      </c>
      <c r="E23" s="62">
        <v>5</v>
      </c>
      <c r="F23" s="62">
        <v>4</v>
      </c>
      <c r="G23" s="102"/>
      <c r="H23" s="62">
        <v>4</v>
      </c>
      <c r="I23" s="62"/>
      <c r="J23" s="62">
        <v>5</v>
      </c>
      <c r="K23" s="62"/>
      <c r="L23" s="62"/>
      <c r="M23" s="62"/>
      <c r="N23" s="62"/>
      <c r="O23" s="62"/>
      <c r="P23" s="62">
        <v>5</v>
      </c>
      <c r="Q23" s="62">
        <v>5</v>
      </c>
      <c r="R23" s="62">
        <v>5</v>
      </c>
      <c r="S23" s="102"/>
      <c r="T23" s="35">
        <v>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15"/>
      <c r="AQ23" s="35">
        <f>MIN(C23:AO23)</f>
        <v>4</v>
      </c>
      <c r="AR23" s="35">
        <f>MAX(C23:AO23)</f>
        <v>5</v>
      </c>
      <c r="AS23" s="27">
        <f>AVERAGE(C23:AO23)</f>
        <v>4.5555555555555554</v>
      </c>
      <c r="AT23" s="26">
        <f>STDEV(C23:AO23)</f>
        <v>0.52704627669473059</v>
      </c>
      <c r="AU23" s="53"/>
      <c r="AV23" s="35">
        <v>4</v>
      </c>
      <c r="AW23" s="35">
        <v>5</v>
      </c>
      <c r="AX23" s="27">
        <v>4.5</v>
      </c>
      <c r="AY23" s="26">
        <v>0.57735026918962573</v>
      </c>
    </row>
    <row r="24" spans="1:51">
      <c r="A24" s="25" t="s">
        <v>22</v>
      </c>
      <c r="B24" s="3" t="s">
        <v>12</v>
      </c>
      <c r="C24" s="35"/>
      <c r="D24" s="62">
        <v>10</v>
      </c>
      <c r="E24" s="62">
        <v>10</v>
      </c>
      <c r="F24" s="62">
        <v>10</v>
      </c>
      <c r="G24" s="102"/>
      <c r="H24" s="62">
        <v>9</v>
      </c>
      <c r="I24" s="62"/>
      <c r="J24" s="62">
        <v>9</v>
      </c>
      <c r="K24" s="62"/>
      <c r="L24" s="62"/>
      <c r="M24" s="62"/>
      <c r="N24" s="62"/>
      <c r="O24" s="62"/>
      <c r="P24" s="62">
        <v>10</v>
      </c>
      <c r="Q24" s="62">
        <v>8</v>
      </c>
      <c r="R24" s="62">
        <v>9</v>
      </c>
      <c r="S24" s="102"/>
      <c r="T24" s="35">
        <v>7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15"/>
      <c r="AQ24" s="35">
        <f>MIN(C24:AO24)</f>
        <v>7</v>
      </c>
      <c r="AR24" s="35">
        <f>MAX(C24:AO24)</f>
        <v>10</v>
      </c>
      <c r="AS24" s="27">
        <f>AVERAGE(C24:AO24)</f>
        <v>9.1111111111111107</v>
      </c>
      <c r="AT24" s="26">
        <f>STDEV(C24:AO24)</f>
        <v>1.0540925533894612</v>
      </c>
      <c r="AU24" s="53"/>
      <c r="AV24" s="35">
        <v>9</v>
      </c>
      <c r="AW24" s="35">
        <v>10</v>
      </c>
      <c r="AX24" s="27">
        <v>9.5</v>
      </c>
      <c r="AY24" s="26">
        <v>0.57735026918962573</v>
      </c>
    </row>
    <row r="25" spans="1:51">
      <c r="A25" s="25" t="s">
        <v>22</v>
      </c>
      <c r="B25" s="3" t="s">
        <v>11</v>
      </c>
      <c r="C25" s="35"/>
      <c r="D25" s="62">
        <v>6</v>
      </c>
      <c r="E25" s="62">
        <v>6</v>
      </c>
      <c r="F25" s="62">
        <v>5</v>
      </c>
      <c r="G25" s="102"/>
      <c r="H25" s="62">
        <v>5</v>
      </c>
      <c r="I25" s="62"/>
      <c r="J25" s="62">
        <v>5</v>
      </c>
      <c r="K25" s="62"/>
      <c r="L25" s="62"/>
      <c r="M25" s="62"/>
      <c r="N25" s="62"/>
      <c r="O25" s="62"/>
      <c r="P25" s="62">
        <v>5</v>
      </c>
      <c r="Q25" s="62">
        <v>6</v>
      </c>
      <c r="R25" s="62">
        <v>7</v>
      </c>
      <c r="S25" s="102"/>
      <c r="T25" s="35">
        <v>5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15"/>
      <c r="AQ25" s="35">
        <f>MIN(C25:AO25)</f>
        <v>5</v>
      </c>
      <c r="AR25" s="35">
        <f>MAX(C25:AO25)</f>
        <v>7</v>
      </c>
      <c r="AS25" s="27">
        <f>AVERAGE(C25:AO25)</f>
        <v>5.5555555555555554</v>
      </c>
      <c r="AT25" s="26">
        <f>STDEV(C25:AO25)</f>
        <v>0.72648315725677948</v>
      </c>
      <c r="AU25" s="53"/>
      <c r="AV25" s="35">
        <v>5</v>
      </c>
      <c r="AW25" s="35">
        <v>6</v>
      </c>
      <c r="AX25" s="27">
        <v>5.25</v>
      </c>
      <c r="AY25" s="26">
        <v>0.5</v>
      </c>
    </row>
    <row r="26" spans="1:51">
      <c r="A26" s="25" t="s">
        <v>22</v>
      </c>
      <c r="B26" s="3" t="s">
        <v>24</v>
      </c>
      <c r="C26" s="34"/>
      <c r="D26" s="57">
        <v>9.8000000000000007</v>
      </c>
      <c r="E26" s="57">
        <v>9.6999999999999993</v>
      </c>
      <c r="F26" s="57">
        <v>9.8000000000000007</v>
      </c>
      <c r="G26" s="103"/>
      <c r="H26" s="57">
        <v>9.9</v>
      </c>
      <c r="I26" s="57"/>
      <c r="J26" s="57">
        <v>9.8000000000000007</v>
      </c>
      <c r="L26" s="57"/>
      <c r="M26" s="57"/>
      <c r="N26" s="57"/>
      <c r="O26" s="57"/>
      <c r="P26" s="57">
        <v>9.6999999999999993</v>
      </c>
      <c r="Q26" s="57">
        <v>9.8000000000000007</v>
      </c>
      <c r="R26" s="57">
        <v>9.8000000000000007</v>
      </c>
      <c r="S26" s="102"/>
      <c r="T26" s="34">
        <v>9.6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5"/>
      <c r="AQ26" s="34">
        <f>MIN(C26:AO26)</f>
        <v>9.6</v>
      </c>
      <c r="AR26" s="34">
        <f>MAX(C26:AO26)</f>
        <v>9.9</v>
      </c>
      <c r="AS26" s="27">
        <f>AVERAGE(C26:AO26)</f>
        <v>9.7666666666666657</v>
      </c>
      <c r="AT26" s="26">
        <f>STDEV(C26:AO26)</f>
        <v>8.6602540378444323E-2</v>
      </c>
      <c r="AU26" s="53"/>
      <c r="AV26" s="34">
        <v>9.6999999999999993</v>
      </c>
      <c r="AW26" s="34">
        <v>9.8000000000000007</v>
      </c>
      <c r="AX26" s="27">
        <v>9.7750000000000004</v>
      </c>
      <c r="AY26" s="26">
        <v>5.0000000000000711E-2</v>
      </c>
    </row>
    <row r="27" spans="1:51">
      <c r="A27" s="6"/>
      <c r="B27" s="20"/>
      <c r="C27" s="6"/>
      <c r="D27" s="84"/>
      <c r="E27" s="62"/>
      <c r="F27" s="84"/>
      <c r="G27" s="10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02"/>
      <c r="T27" s="6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6"/>
      <c r="AP27" s="6"/>
      <c r="AQ27" s="29"/>
      <c r="AR27" s="29"/>
      <c r="AS27" s="6"/>
      <c r="AT27" s="6"/>
      <c r="AV27" s="29"/>
      <c r="AW27" s="29"/>
      <c r="AX27" s="77"/>
      <c r="AY27" s="77"/>
    </row>
    <row r="28" spans="1:51">
      <c r="A28" s="5">
        <v>5</v>
      </c>
      <c r="B28" s="61" t="s">
        <v>13</v>
      </c>
      <c r="C28" s="35"/>
      <c r="D28" s="62">
        <v>10</v>
      </c>
      <c r="E28" s="62">
        <v>9</v>
      </c>
      <c r="F28" s="62">
        <v>10</v>
      </c>
      <c r="G28" s="102"/>
      <c r="H28" s="62">
        <v>10</v>
      </c>
      <c r="I28" s="62"/>
      <c r="J28" s="62">
        <v>10</v>
      </c>
      <c r="K28" s="62"/>
      <c r="L28" s="62"/>
      <c r="M28" s="62"/>
      <c r="N28" s="62"/>
      <c r="O28" s="62"/>
      <c r="P28" s="62">
        <v>10</v>
      </c>
      <c r="Q28" s="62">
        <v>10</v>
      </c>
      <c r="R28" s="62">
        <v>10</v>
      </c>
      <c r="S28" s="102"/>
      <c r="T28" s="35">
        <v>8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>
        <f>MIN(C28:AO28)</f>
        <v>8</v>
      </c>
      <c r="AR28" s="35">
        <f>MAX(C28:AO28)</f>
        <v>10</v>
      </c>
      <c r="AS28" s="27">
        <f>AVERAGE(C28:AO28)</f>
        <v>9.6666666666666661</v>
      </c>
      <c r="AT28" s="26">
        <f>STDEV(C28:AO28)</f>
        <v>0.70710678118654757</v>
      </c>
      <c r="AV28" s="35">
        <v>10</v>
      </c>
      <c r="AW28" s="35">
        <v>10</v>
      </c>
      <c r="AX28" s="27">
        <v>10</v>
      </c>
      <c r="AY28" s="26">
        <v>0</v>
      </c>
    </row>
    <row r="29" spans="1:51">
      <c r="A29" s="5">
        <v>5</v>
      </c>
      <c r="B29" s="61" t="s">
        <v>12</v>
      </c>
      <c r="C29" s="35"/>
      <c r="D29" s="62">
        <v>9</v>
      </c>
      <c r="E29" s="62">
        <v>9</v>
      </c>
      <c r="F29" s="62">
        <v>10</v>
      </c>
      <c r="G29" s="102"/>
      <c r="H29" s="62">
        <v>9</v>
      </c>
      <c r="I29" s="62"/>
      <c r="J29" s="62">
        <v>9</v>
      </c>
      <c r="K29" s="62"/>
      <c r="L29" s="62"/>
      <c r="M29" s="62"/>
      <c r="N29" s="62"/>
      <c r="O29" s="62"/>
      <c r="P29" s="62">
        <v>10</v>
      </c>
      <c r="Q29" s="62">
        <v>8</v>
      </c>
      <c r="R29" s="62">
        <v>9</v>
      </c>
      <c r="S29" s="102"/>
      <c r="T29" s="35">
        <v>8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>
        <f>MIN(C29:AO29)</f>
        <v>8</v>
      </c>
      <c r="AR29" s="35">
        <f>MAX(C29:AO29)</f>
        <v>10</v>
      </c>
      <c r="AS29" s="27">
        <f>AVERAGE(C29:AO29)</f>
        <v>9</v>
      </c>
      <c r="AT29" s="26">
        <f>STDEV(C29:AO29)</f>
        <v>0.70710678118654757</v>
      </c>
      <c r="AV29" s="35">
        <v>8</v>
      </c>
      <c r="AW29" s="35">
        <v>10</v>
      </c>
      <c r="AX29" s="27">
        <v>9.25</v>
      </c>
      <c r="AY29" s="26">
        <v>0.9574271077563381</v>
      </c>
    </row>
    <row r="30" spans="1:51">
      <c r="A30" s="5">
        <v>5</v>
      </c>
      <c r="B30" s="61" t="s">
        <v>11</v>
      </c>
      <c r="C30" s="35"/>
      <c r="D30" s="62">
        <v>8</v>
      </c>
      <c r="E30" s="62">
        <v>8</v>
      </c>
      <c r="F30" s="62">
        <v>8</v>
      </c>
      <c r="G30" s="102"/>
      <c r="H30" s="62">
        <v>8</v>
      </c>
      <c r="I30" s="62"/>
      <c r="J30" s="62">
        <v>8</v>
      </c>
      <c r="K30" s="62"/>
      <c r="L30" s="62"/>
      <c r="M30" s="62"/>
      <c r="N30" s="62"/>
      <c r="O30" s="62"/>
      <c r="P30" s="62">
        <v>8</v>
      </c>
      <c r="Q30" s="62">
        <v>9</v>
      </c>
      <c r="R30" s="62">
        <v>7</v>
      </c>
      <c r="S30" s="102"/>
      <c r="T30" s="35">
        <v>7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>
        <f>MIN(C30:AO30)</f>
        <v>7</v>
      </c>
      <c r="AR30" s="35">
        <f>MAX(C30:AO30)</f>
        <v>9</v>
      </c>
      <c r="AS30" s="27">
        <f>AVERAGE(C30:AO30)</f>
        <v>7.8888888888888893</v>
      </c>
      <c r="AT30" s="26">
        <f>STDEV(C30:AO30)</f>
        <v>0.60092521257733422</v>
      </c>
      <c r="AV30" s="35">
        <v>8</v>
      </c>
      <c r="AW30" s="35">
        <v>9</v>
      </c>
      <c r="AX30" s="27">
        <v>8.25</v>
      </c>
      <c r="AY30" s="26">
        <v>0.5</v>
      </c>
    </row>
    <row r="31" spans="1:51">
      <c r="A31" s="5">
        <v>5</v>
      </c>
      <c r="B31" s="63" t="s">
        <v>24</v>
      </c>
      <c r="C31" s="34"/>
      <c r="D31" s="57">
        <v>9.9</v>
      </c>
      <c r="E31" s="57">
        <v>9.9</v>
      </c>
      <c r="F31" s="57">
        <v>10</v>
      </c>
      <c r="G31" s="103"/>
      <c r="H31" s="57">
        <v>9.9</v>
      </c>
      <c r="I31" s="57"/>
      <c r="J31" s="57">
        <v>9.9</v>
      </c>
      <c r="K31" s="57"/>
      <c r="L31" s="57"/>
      <c r="M31" s="57"/>
      <c r="N31" s="57"/>
      <c r="O31" s="57"/>
      <c r="P31" s="57">
        <v>9.9</v>
      </c>
      <c r="Q31" s="57">
        <v>9.9</v>
      </c>
      <c r="R31" s="57">
        <v>9.9</v>
      </c>
      <c r="S31" s="102"/>
      <c r="T31" s="34">
        <v>9.9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>
        <f>MIN(C31:AO31)</f>
        <v>9.9</v>
      </c>
      <c r="AR31" s="34">
        <f>MAX(C31:AO31)</f>
        <v>10</v>
      </c>
      <c r="AS31" s="27">
        <f>AVERAGE(C31:AO31)</f>
        <v>9.9111111111111132</v>
      </c>
      <c r="AT31" s="26">
        <f>STDEV(C31:AO31)</f>
        <v>3.3333333333333215E-2</v>
      </c>
      <c r="AV31" s="34">
        <v>9.9</v>
      </c>
      <c r="AW31" s="34">
        <v>10</v>
      </c>
      <c r="AX31" s="27">
        <v>9.9249999999999989</v>
      </c>
      <c r="AY31" s="26">
        <v>4.9999999999999829E-2</v>
      </c>
    </row>
    <row r="32" spans="1:51">
      <c r="A32" s="4"/>
      <c r="B32" s="61"/>
      <c r="C32" s="35"/>
      <c r="D32" s="62"/>
      <c r="E32" s="62"/>
      <c r="F32" s="62"/>
      <c r="G32" s="10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02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</row>
    <row r="33" spans="1:51">
      <c r="A33" s="5">
        <v>6</v>
      </c>
      <c r="B33" s="61" t="s">
        <v>13</v>
      </c>
      <c r="C33" s="35"/>
      <c r="D33" s="62">
        <v>9</v>
      </c>
      <c r="E33" s="62">
        <v>9</v>
      </c>
      <c r="F33" s="62">
        <v>10</v>
      </c>
      <c r="G33" s="102"/>
      <c r="H33" s="62">
        <v>9</v>
      </c>
      <c r="I33" s="62"/>
      <c r="J33" s="62">
        <v>10</v>
      </c>
      <c r="K33" s="62"/>
      <c r="L33" s="62"/>
      <c r="M33" s="62"/>
      <c r="N33" s="62"/>
      <c r="O33" s="62"/>
      <c r="P33" s="62">
        <v>10</v>
      </c>
      <c r="Q33" s="62">
        <v>9</v>
      </c>
      <c r="R33" s="62">
        <v>9</v>
      </c>
      <c r="S33" s="102"/>
      <c r="T33" s="35">
        <v>8</v>
      </c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>
        <f>MIN(C33:AO33)</f>
        <v>8</v>
      </c>
      <c r="AR33" s="35">
        <f>MAX(C33:AO33)</f>
        <v>10</v>
      </c>
      <c r="AS33" s="27">
        <f>AVERAGE(C33:AO33)</f>
        <v>9.2222222222222214</v>
      </c>
      <c r="AT33" s="26">
        <f>STDEV(C33:AO33)</f>
        <v>0.66666666666666552</v>
      </c>
      <c r="AV33" s="35">
        <v>9</v>
      </c>
      <c r="AW33" s="35">
        <v>10</v>
      </c>
      <c r="AX33" s="27">
        <v>9.5</v>
      </c>
      <c r="AY33" s="26">
        <v>0.57735026918962573</v>
      </c>
    </row>
    <row r="34" spans="1:51">
      <c r="A34" s="5">
        <v>6</v>
      </c>
      <c r="B34" s="61" t="s">
        <v>12</v>
      </c>
      <c r="C34" s="35"/>
      <c r="D34" s="62">
        <v>10</v>
      </c>
      <c r="E34" s="62">
        <v>10</v>
      </c>
      <c r="F34" s="62">
        <v>10</v>
      </c>
      <c r="G34" s="102"/>
      <c r="H34" s="62">
        <v>9</v>
      </c>
      <c r="I34" s="62"/>
      <c r="J34" s="62">
        <v>9</v>
      </c>
      <c r="K34" s="62"/>
      <c r="L34" s="62"/>
      <c r="M34" s="62"/>
      <c r="N34" s="62"/>
      <c r="O34" s="62"/>
      <c r="P34" s="62">
        <v>10</v>
      </c>
      <c r="Q34" s="62">
        <v>9</v>
      </c>
      <c r="R34" s="62">
        <v>9</v>
      </c>
      <c r="S34" s="102"/>
      <c r="T34" s="35">
        <v>8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f>MIN(C34:AO34)</f>
        <v>8</v>
      </c>
      <c r="AR34" s="35">
        <f>MAX(C34:AO34)</f>
        <v>10</v>
      </c>
      <c r="AS34" s="27">
        <f>AVERAGE(C34:AO34)</f>
        <v>9.3333333333333339</v>
      </c>
      <c r="AT34" s="26">
        <f>STDEV(C34:AO34)</f>
        <v>0.70710678118654757</v>
      </c>
      <c r="AV34" s="35">
        <v>9</v>
      </c>
      <c r="AW34" s="35">
        <v>10</v>
      </c>
      <c r="AX34" s="27">
        <v>9.5</v>
      </c>
      <c r="AY34" s="26">
        <v>0.57735026918962573</v>
      </c>
    </row>
    <row r="35" spans="1:51">
      <c r="A35" s="5">
        <v>6</v>
      </c>
      <c r="B35" s="61" t="s">
        <v>11</v>
      </c>
      <c r="C35" s="35"/>
      <c r="D35" s="62">
        <v>8</v>
      </c>
      <c r="E35" s="62">
        <v>8</v>
      </c>
      <c r="F35" s="62">
        <v>8</v>
      </c>
      <c r="G35" s="102"/>
      <c r="H35" s="62">
        <v>8</v>
      </c>
      <c r="I35" s="62"/>
      <c r="J35" s="62">
        <v>7</v>
      </c>
      <c r="K35" s="62"/>
      <c r="L35" s="62"/>
      <c r="M35" s="62"/>
      <c r="N35" s="62"/>
      <c r="O35" s="62"/>
      <c r="P35" s="62">
        <v>8</v>
      </c>
      <c r="Q35" s="62">
        <v>9</v>
      </c>
      <c r="R35" s="62">
        <v>8</v>
      </c>
      <c r="S35" s="102"/>
      <c r="T35" s="35">
        <v>8</v>
      </c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>
        <f>MIN(C35:AO35)</f>
        <v>7</v>
      </c>
      <c r="AR35" s="35">
        <f>MAX(C35:AO35)</f>
        <v>9</v>
      </c>
      <c r="AS35" s="27">
        <f>AVERAGE(C35:AO35)</f>
        <v>8</v>
      </c>
      <c r="AT35" s="26">
        <f>STDEV(C35:AO35)</f>
        <v>0.5</v>
      </c>
      <c r="AV35" s="35">
        <v>8</v>
      </c>
      <c r="AW35" s="35">
        <v>9</v>
      </c>
      <c r="AX35" s="27">
        <v>8.75</v>
      </c>
      <c r="AY35" s="26">
        <v>0.5</v>
      </c>
    </row>
    <row r="36" spans="1:51">
      <c r="A36" s="5">
        <v>6</v>
      </c>
      <c r="B36" s="63" t="s">
        <v>24</v>
      </c>
      <c r="C36" s="34"/>
      <c r="D36" s="57">
        <v>9.9</v>
      </c>
      <c r="E36" s="57">
        <v>9.9</v>
      </c>
      <c r="F36" s="57">
        <v>10</v>
      </c>
      <c r="G36" s="103"/>
      <c r="H36" s="57">
        <v>9.9</v>
      </c>
      <c r="I36" s="57"/>
      <c r="J36" s="57">
        <v>9.9</v>
      </c>
      <c r="K36" s="57"/>
      <c r="L36" s="57"/>
      <c r="M36" s="57"/>
      <c r="N36" s="57"/>
      <c r="O36" s="57"/>
      <c r="P36" s="57">
        <v>9.9</v>
      </c>
      <c r="Q36" s="57">
        <v>9.9</v>
      </c>
      <c r="R36" s="57">
        <v>9.9</v>
      </c>
      <c r="S36" s="102"/>
      <c r="T36" s="34">
        <v>9.9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>
        <f>MIN(C36:AO36)</f>
        <v>9.9</v>
      </c>
      <c r="AR36" s="34">
        <f>MAX(C36:AO36)</f>
        <v>10</v>
      </c>
      <c r="AS36" s="27">
        <f>AVERAGE(C36:AO36)</f>
        <v>9.9111111111111132</v>
      </c>
      <c r="AT36" s="26">
        <f>STDEV(C36:AO36)</f>
        <v>3.3333333333333215E-2</v>
      </c>
      <c r="AV36" s="34">
        <v>9.9</v>
      </c>
      <c r="AW36" s="34">
        <v>9.9</v>
      </c>
      <c r="AX36" s="27">
        <v>9.9</v>
      </c>
      <c r="AY36" s="26">
        <v>0</v>
      </c>
    </row>
    <row r="37" spans="1:51">
      <c r="A37" s="5"/>
      <c r="B37" s="61"/>
      <c r="C37" s="35"/>
      <c r="D37" s="62"/>
      <c r="E37" s="62"/>
      <c r="F37" s="62"/>
      <c r="G37" s="10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02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</row>
    <row r="38" spans="1:51">
      <c r="A38" s="5">
        <v>7</v>
      </c>
      <c r="B38" s="61" t="s">
        <v>13</v>
      </c>
      <c r="C38" s="35"/>
      <c r="D38" s="62">
        <v>10</v>
      </c>
      <c r="E38" s="62">
        <v>10</v>
      </c>
      <c r="F38" s="62">
        <v>10</v>
      </c>
      <c r="G38" s="102"/>
      <c r="H38" s="62">
        <v>10</v>
      </c>
      <c r="I38" s="62"/>
      <c r="J38" s="62">
        <v>10</v>
      </c>
      <c r="K38" s="62"/>
      <c r="L38" s="62"/>
      <c r="M38" s="62"/>
      <c r="N38" s="62"/>
      <c r="O38" s="62"/>
      <c r="P38" s="62">
        <v>10</v>
      </c>
      <c r="Q38" s="62">
        <v>10</v>
      </c>
      <c r="R38" s="62">
        <v>10</v>
      </c>
      <c r="S38" s="102"/>
      <c r="T38" s="35">
        <v>8</v>
      </c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>
        <f>MIN(C38:AO38)</f>
        <v>8</v>
      </c>
      <c r="AR38" s="35">
        <f>MAX(C38:AO38)</f>
        <v>10</v>
      </c>
      <c r="AS38" s="27">
        <f>AVERAGE(C38:AO38)</f>
        <v>9.7777777777777786</v>
      </c>
      <c r="AT38" s="26">
        <f>STDEV(C38:AO38)</f>
        <v>0.66666666666666552</v>
      </c>
      <c r="AV38" s="35">
        <v>10</v>
      </c>
      <c r="AW38" s="35">
        <v>10</v>
      </c>
      <c r="AX38" s="27">
        <v>10</v>
      </c>
      <c r="AY38" s="26">
        <v>0</v>
      </c>
    </row>
    <row r="39" spans="1:51">
      <c r="A39" s="5">
        <v>7</v>
      </c>
      <c r="B39" s="61" t="s">
        <v>12</v>
      </c>
      <c r="C39" s="35"/>
      <c r="D39" s="62">
        <v>10</v>
      </c>
      <c r="E39" s="62">
        <v>10</v>
      </c>
      <c r="F39" s="62">
        <v>10</v>
      </c>
      <c r="G39" s="102"/>
      <c r="H39" s="62">
        <v>9</v>
      </c>
      <c r="I39" s="62"/>
      <c r="J39" s="62">
        <v>9</v>
      </c>
      <c r="K39" s="62"/>
      <c r="L39" s="62"/>
      <c r="M39" s="62"/>
      <c r="N39" s="62"/>
      <c r="O39" s="62"/>
      <c r="P39" s="62">
        <v>10</v>
      </c>
      <c r="Q39" s="62">
        <v>8</v>
      </c>
      <c r="R39" s="62">
        <v>8</v>
      </c>
      <c r="S39" s="102"/>
      <c r="T39" s="35">
        <v>8</v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>
        <f>MIN(C39:AO39)</f>
        <v>8</v>
      </c>
      <c r="AR39" s="35">
        <f>MAX(C39:AO39)</f>
        <v>10</v>
      </c>
      <c r="AS39" s="27">
        <f>AVERAGE(C39:AO39)</f>
        <v>9.1111111111111107</v>
      </c>
      <c r="AT39" s="26">
        <f>STDEV(C39:AO39)</f>
        <v>0.92796072713833866</v>
      </c>
      <c r="AV39" s="35">
        <v>8</v>
      </c>
      <c r="AW39" s="35">
        <v>10</v>
      </c>
      <c r="AX39" s="27">
        <v>9.25</v>
      </c>
      <c r="AY39" s="26">
        <v>0.9574271077563381</v>
      </c>
    </row>
    <row r="40" spans="1:51">
      <c r="A40" s="5">
        <v>7</v>
      </c>
      <c r="B40" s="61" t="s">
        <v>11</v>
      </c>
      <c r="C40" s="35"/>
      <c r="D40" s="62">
        <v>8</v>
      </c>
      <c r="E40" s="62">
        <v>7</v>
      </c>
      <c r="F40" s="62">
        <v>8</v>
      </c>
      <c r="G40" s="102"/>
      <c r="H40" s="62">
        <v>7</v>
      </c>
      <c r="I40" s="62"/>
      <c r="J40" s="62">
        <v>7</v>
      </c>
      <c r="K40" s="62"/>
      <c r="L40" s="62"/>
      <c r="M40" s="62"/>
      <c r="N40" s="62"/>
      <c r="O40" s="62"/>
      <c r="P40" s="62">
        <v>8</v>
      </c>
      <c r="Q40" s="62">
        <v>8</v>
      </c>
      <c r="R40" s="62">
        <v>8</v>
      </c>
      <c r="S40" s="102"/>
      <c r="T40" s="35">
        <v>8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>
        <f>MIN(C40:AO40)</f>
        <v>7</v>
      </c>
      <c r="AR40" s="35">
        <f>MAX(C40:AO40)</f>
        <v>8</v>
      </c>
      <c r="AS40" s="27">
        <f>AVERAGE(C40:AO40)</f>
        <v>7.666666666666667</v>
      </c>
      <c r="AT40" s="26">
        <f>STDEV(C40:AO40)</f>
        <v>0.5</v>
      </c>
      <c r="AV40" s="35">
        <v>7</v>
      </c>
      <c r="AW40" s="35">
        <v>9</v>
      </c>
      <c r="AX40" s="27">
        <v>7.75</v>
      </c>
      <c r="AY40" s="26">
        <v>0.9574271077563381</v>
      </c>
    </row>
    <row r="41" spans="1:51">
      <c r="A41" s="5">
        <v>7</v>
      </c>
      <c r="B41" s="63" t="s">
        <v>24</v>
      </c>
      <c r="C41" s="34"/>
      <c r="D41" s="57">
        <v>9.9</v>
      </c>
      <c r="E41" s="57">
        <v>9.9</v>
      </c>
      <c r="F41" s="57">
        <v>10</v>
      </c>
      <c r="G41" s="103"/>
      <c r="H41" s="57">
        <v>9.9</v>
      </c>
      <c r="I41" s="57"/>
      <c r="J41" s="57">
        <v>9.9</v>
      </c>
      <c r="K41" s="57"/>
      <c r="L41" s="57"/>
      <c r="M41" s="57"/>
      <c r="N41" s="57"/>
      <c r="O41" s="57"/>
      <c r="P41" s="57">
        <v>9.9</v>
      </c>
      <c r="Q41" s="57">
        <v>9.9</v>
      </c>
      <c r="R41" s="57">
        <v>9.9</v>
      </c>
      <c r="S41" s="102"/>
      <c r="T41" s="34">
        <v>9.9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>
        <f>MIN(C41:AO41)</f>
        <v>9.9</v>
      </c>
      <c r="AR41" s="34">
        <f>MAX(C41:AO41)</f>
        <v>10</v>
      </c>
      <c r="AS41" s="27">
        <f>AVERAGE(C41:AO41)</f>
        <v>9.9111111111111132</v>
      </c>
      <c r="AT41" s="26">
        <f>STDEV(C41:AO41)</f>
        <v>3.3333333333333215E-2</v>
      </c>
      <c r="AV41" s="34">
        <v>9.9</v>
      </c>
      <c r="AW41" s="34">
        <v>9.9</v>
      </c>
      <c r="AX41" s="27">
        <v>9.9</v>
      </c>
      <c r="AY41" s="26">
        <v>0</v>
      </c>
    </row>
    <row r="42" spans="1:51">
      <c r="A42" s="5"/>
      <c r="B42" s="61"/>
      <c r="C42" s="35"/>
      <c r="D42" s="62"/>
      <c r="E42" s="62"/>
      <c r="F42" s="62"/>
      <c r="G42" s="10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02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</row>
    <row r="43" spans="1:51">
      <c r="A43" s="5">
        <v>8</v>
      </c>
      <c r="B43" s="61" t="s">
        <v>13</v>
      </c>
      <c r="C43" s="35"/>
      <c r="D43" s="62">
        <v>5</v>
      </c>
      <c r="E43" s="62">
        <v>5</v>
      </c>
      <c r="F43" s="62">
        <v>4</v>
      </c>
      <c r="G43" s="102"/>
      <c r="H43" s="62">
        <v>5</v>
      </c>
      <c r="I43" s="62"/>
      <c r="J43" s="62">
        <v>6</v>
      </c>
      <c r="K43" s="62"/>
      <c r="L43" s="62"/>
      <c r="M43" s="62"/>
      <c r="N43" s="62"/>
      <c r="O43" s="62"/>
      <c r="P43" s="62">
        <v>5</v>
      </c>
      <c r="Q43" s="62">
        <v>5</v>
      </c>
      <c r="R43" s="62">
        <v>5</v>
      </c>
      <c r="S43" s="102"/>
      <c r="T43" s="35">
        <v>7</v>
      </c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>
        <f>MIN(C43:AO43)</f>
        <v>4</v>
      </c>
      <c r="AR43" s="35">
        <f>MAX(C43:AO43)</f>
        <v>7</v>
      </c>
      <c r="AS43" s="27">
        <f>AVERAGE(C43:AO43)</f>
        <v>5.2222222222222223</v>
      </c>
      <c r="AT43" s="26">
        <f>STDEV(C43:AO43)</f>
        <v>0.83333333333333237</v>
      </c>
      <c r="AV43" s="35">
        <v>4</v>
      </c>
      <c r="AW43" s="35">
        <v>9</v>
      </c>
      <c r="AX43" s="27">
        <v>5.5</v>
      </c>
      <c r="AY43" s="26">
        <v>2.3804761428476167</v>
      </c>
    </row>
    <row r="44" spans="1:51">
      <c r="A44" s="5">
        <v>8</v>
      </c>
      <c r="B44" s="61" t="s">
        <v>12</v>
      </c>
      <c r="C44" s="35"/>
      <c r="D44" s="62">
        <v>8</v>
      </c>
      <c r="E44" s="62">
        <v>9</v>
      </c>
      <c r="F44" s="62">
        <v>10</v>
      </c>
      <c r="G44" s="102"/>
      <c r="H44" s="62">
        <v>9</v>
      </c>
      <c r="I44" s="62"/>
      <c r="J44" s="62">
        <v>8</v>
      </c>
      <c r="K44" s="62"/>
      <c r="L44" s="62"/>
      <c r="M44" s="62"/>
      <c r="N44" s="62"/>
      <c r="O44" s="62"/>
      <c r="P44" s="62">
        <v>10</v>
      </c>
      <c r="Q44" s="62">
        <v>8</v>
      </c>
      <c r="R44" s="62">
        <v>9</v>
      </c>
      <c r="S44" s="102"/>
      <c r="T44" s="35">
        <v>7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>
        <f>MIN(C44:AO44)</f>
        <v>7</v>
      </c>
      <c r="AR44" s="35">
        <f>MAX(C44:AO44)</f>
        <v>10</v>
      </c>
      <c r="AS44" s="27">
        <f>AVERAGE(C44:AO44)</f>
        <v>8.6666666666666661</v>
      </c>
      <c r="AT44" s="26">
        <f>STDEV(C44:AO44)</f>
        <v>1</v>
      </c>
      <c r="AV44" s="35">
        <v>6</v>
      </c>
      <c r="AW44" s="35">
        <v>10</v>
      </c>
      <c r="AX44" s="27">
        <v>8.25</v>
      </c>
      <c r="AY44" s="26">
        <v>2.0615528128088303</v>
      </c>
    </row>
    <row r="45" spans="1:51">
      <c r="A45" s="5">
        <v>8</v>
      </c>
      <c r="B45" s="61" t="s">
        <v>11</v>
      </c>
      <c r="C45" s="35"/>
      <c r="D45" s="62">
        <v>7</v>
      </c>
      <c r="E45" s="62">
        <v>5</v>
      </c>
      <c r="F45" s="62">
        <v>6</v>
      </c>
      <c r="G45" s="102"/>
      <c r="H45" s="62">
        <v>6</v>
      </c>
      <c r="I45" s="62"/>
      <c r="J45" s="62">
        <v>6</v>
      </c>
      <c r="K45" s="62"/>
      <c r="L45" s="62"/>
      <c r="M45" s="62"/>
      <c r="N45" s="62"/>
      <c r="O45" s="62"/>
      <c r="P45" s="62">
        <v>6</v>
      </c>
      <c r="Q45" s="62">
        <v>7</v>
      </c>
      <c r="R45" s="62">
        <v>7</v>
      </c>
      <c r="S45" s="102"/>
      <c r="T45" s="35">
        <v>7</v>
      </c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>
        <f>MIN(C45:AO45)</f>
        <v>5</v>
      </c>
      <c r="AR45" s="35">
        <f>MAX(C45:AO45)</f>
        <v>7</v>
      </c>
      <c r="AS45" s="27">
        <f>AVERAGE(C45:AO45)</f>
        <v>6.333333333333333</v>
      </c>
      <c r="AT45" s="26">
        <f>STDEV(C45:AO45)</f>
        <v>0.70710678118654757</v>
      </c>
      <c r="AV45" s="35">
        <v>5</v>
      </c>
      <c r="AW45" s="35">
        <v>6</v>
      </c>
      <c r="AX45" s="27">
        <v>5.75</v>
      </c>
      <c r="AY45" s="26">
        <v>0.5</v>
      </c>
    </row>
    <row r="46" spans="1:51">
      <c r="A46" s="5">
        <v>8</v>
      </c>
      <c r="B46" s="63" t="s">
        <v>24</v>
      </c>
      <c r="C46" s="34"/>
      <c r="D46" s="57">
        <v>9.5</v>
      </c>
      <c r="E46" s="57">
        <v>9.9</v>
      </c>
      <c r="F46" s="57">
        <v>9.9</v>
      </c>
      <c r="G46" s="103"/>
      <c r="H46" s="57">
        <v>9.9</v>
      </c>
      <c r="I46" s="57"/>
      <c r="J46" s="57">
        <v>9.8000000000000007</v>
      </c>
      <c r="K46" s="57"/>
      <c r="L46" s="57"/>
      <c r="M46" s="57"/>
      <c r="N46" s="57"/>
      <c r="O46" s="57"/>
      <c r="P46" s="57">
        <v>9.8000000000000007</v>
      </c>
      <c r="Q46" s="57">
        <v>9.8000000000000007</v>
      </c>
      <c r="R46" s="57">
        <v>9.9</v>
      </c>
      <c r="S46" s="102"/>
      <c r="T46" s="34">
        <v>9.8000000000000007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>
        <f>MIN(C46:AO46)</f>
        <v>9.5</v>
      </c>
      <c r="AR46" s="34">
        <f>MAX(C46:AO46)</f>
        <v>9.9</v>
      </c>
      <c r="AS46" s="27">
        <f>AVERAGE(C46:AO46)</f>
        <v>9.81111111111111</v>
      </c>
      <c r="AT46" s="26">
        <f>STDEV(C46:AO46)</f>
        <v>0.12692955176447138</v>
      </c>
      <c r="AV46" s="34">
        <v>9.8000000000000007</v>
      </c>
      <c r="AW46" s="34">
        <v>9.9</v>
      </c>
      <c r="AX46" s="27">
        <v>9.875</v>
      </c>
      <c r="AY46" s="26">
        <v>4.9999999999999822E-2</v>
      </c>
    </row>
    <row r="47" spans="1:51">
      <c r="A47" s="5"/>
      <c r="B47" s="61"/>
      <c r="C47" s="35"/>
      <c r="D47" s="62"/>
      <c r="E47" s="62"/>
      <c r="F47" s="62"/>
      <c r="G47" s="10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102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</row>
    <row r="48" spans="1:51">
      <c r="A48" s="5">
        <v>9</v>
      </c>
      <c r="B48" s="61" t="s">
        <v>13</v>
      </c>
      <c r="C48" s="35"/>
      <c r="D48" s="62">
        <v>8</v>
      </c>
      <c r="E48" s="62">
        <v>8</v>
      </c>
      <c r="F48" s="62">
        <v>7</v>
      </c>
      <c r="G48" s="102"/>
      <c r="H48" s="62">
        <v>8</v>
      </c>
      <c r="I48" s="62"/>
      <c r="J48" s="62">
        <v>8</v>
      </c>
      <c r="K48" s="62"/>
      <c r="L48" s="62"/>
      <c r="M48" s="62"/>
      <c r="N48" s="62"/>
      <c r="O48" s="62"/>
      <c r="P48" s="62">
        <v>8</v>
      </c>
      <c r="Q48" s="62">
        <v>7</v>
      </c>
      <c r="R48" s="62">
        <v>7</v>
      </c>
      <c r="S48" s="102"/>
      <c r="T48" s="35">
        <v>7</v>
      </c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>
        <f>MIN(C48:AO48)</f>
        <v>7</v>
      </c>
      <c r="AR48" s="35">
        <f>MAX(C48:AO48)</f>
        <v>8</v>
      </c>
      <c r="AS48" s="27">
        <f>AVERAGE(C48:AO48)</f>
        <v>7.5555555555555554</v>
      </c>
      <c r="AT48" s="26">
        <f>STDEV(C48:AO48)</f>
        <v>0.52704627669472393</v>
      </c>
      <c r="AV48" s="35">
        <v>6</v>
      </c>
      <c r="AW48" s="35">
        <v>10</v>
      </c>
      <c r="AX48" s="27">
        <v>7.75</v>
      </c>
      <c r="AY48" s="26">
        <v>1.707825127659933</v>
      </c>
    </row>
    <row r="49" spans="1:51">
      <c r="A49" s="5">
        <v>9</v>
      </c>
      <c r="B49" s="61" t="s">
        <v>12</v>
      </c>
      <c r="C49" s="35"/>
      <c r="D49" s="62">
        <v>9</v>
      </c>
      <c r="E49" s="62">
        <v>10</v>
      </c>
      <c r="F49" s="62">
        <v>10</v>
      </c>
      <c r="G49" s="102"/>
      <c r="H49" s="62">
        <v>9</v>
      </c>
      <c r="I49" s="62"/>
      <c r="J49" s="62">
        <v>9</v>
      </c>
      <c r="K49" s="62"/>
      <c r="L49" s="62"/>
      <c r="M49" s="62"/>
      <c r="N49" s="62"/>
      <c r="O49" s="62"/>
      <c r="P49" s="62">
        <v>10</v>
      </c>
      <c r="Q49" s="62">
        <v>9</v>
      </c>
      <c r="R49" s="62">
        <v>9</v>
      </c>
      <c r="S49" s="102"/>
      <c r="T49" s="35">
        <v>8</v>
      </c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>
        <f>MIN(C49:AO49)</f>
        <v>8</v>
      </c>
      <c r="AR49" s="35">
        <f>MAX(C49:AO49)</f>
        <v>10</v>
      </c>
      <c r="AS49" s="27">
        <f>AVERAGE(C49:AO49)</f>
        <v>9.2222222222222214</v>
      </c>
      <c r="AT49" s="26">
        <f>STDEV(C49:AO49)</f>
        <v>0.66666666666666552</v>
      </c>
      <c r="AV49" s="35">
        <v>8</v>
      </c>
      <c r="AW49" s="35">
        <v>10</v>
      </c>
      <c r="AX49" s="27">
        <v>9</v>
      </c>
      <c r="AY49" s="26">
        <v>0.81649658092772603</v>
      </c>
    </row>
    <row r="50" spans="1:51">
      <c r="A50" s="5">
        <v>9</v>
      </c>
      <c r="B50" s="61" t="s">
        <v>11</v>
      </c>
      <c r="C50" s="35"/>
      <c r="D50" s="62">
        <v>7</v>
      </c>
      <c r="E50" s="62">
        <v>7</v>
      </c>
      <c r="F50" s="62">
        <v>7</v>
      </c>
      <c r="G50" s="102"/>
      <c r="H50" s="62">
        <v>7</v>
      </c>
      <c r="I50" s="62"/>
      <c r="J50" s="62">
        <v>7</v>
      </c>
      <c r="K50" s="62"/>
      <c r="L50" s="62"/>
      <c r="M50" s="62"/>
      <c r="N50" s="62"/>
      <c r="O50" s="62"/>
      <c r="P50" s="62">
        <v>7</v>
      </c>
      <c r="Q50" s="62">
        <v>8</v>
      </c>
      <c r="R50" s="62">
        <v>7</v>
      </c>
      <c r="S50" s="102"/>
      <c r="T50" s="35">
        <v>8</v>
      </c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>
        <f>MIN(C50:AO50)</f>
        <v>7</v>
      </c>
      <c r="AR50" s="35">
        <f>MAX(C50:AO50)</f>
        <v>8</v>
      </c>
      <c r="AS50" s="27">
        <f>AVERAGE(C50:AO50)</f>
        <v>7.2222222222222223</v>
      </c>
      <c r="AT50" s="26">
        <f>STDEV(C50:AO50)</f>
        <v>0.44095855184409666</v>
      </c>
      <c r="AV50" s="35">
        <v>7</v>
      </c>
      <c r="AW50" s="35">
        <v>7</v>
      </c>
      <c r="AX50" s="27">
        <v>7</v>
      </c>
      <c r="AY50" s="26">
        <v>0</v>
      </c>
    </row>
    <row r="51" spans="1:51">
      <c r="A51" s="5">
        <v>9</v>
      </c>
      <c r="B51" s="63" t="s">
        <v>24</v>
      </c>
      <c r="C51" s="34"/>
      <c r="D51" s="57">
        <v>9.9</v>
      </c>
      <c r="E51" s="57">
        <v>9.9</v>
      </c>
      <c r="F51" s="57">
        <v>9.9</v>
      </c>
      <c r="G51" s="103"/>
      <c r="H51" s="57">
        <v>9.9</v>
      </c>
      <c r="I51" s="57"/>
      <c r="J51" s="57">
        <v>9.9</v>
      </c>
      <c r="K51" s="57"/>
      <c r="L51" s="57"/>
      <c r="M51" s="57"/>
      <c r="N51" s="57"/>
      <c r="O51" s="57"/>
      <c r="P51" s="57">
        <v>9.9</v>
      </c>
      <c r="Q51" s="57">
        <v>9.9</v>
      </c>
      <c r="R51" s="57">
        <v>9.9</v>
      </c>
      <c r="S51" s="102"/>
      <c r="T51" s="34">
        <v>9.9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>
        <f>MIN(C51:AO51)</f>
        <v>9.9</v>
      </c>
      <c r="AR51" s="34">
        <f>MAX(C51:AO51)</f>
        <v>9.9</v>
      </c>
      <c r="AS51" s="27">
        <f>AVERAGE(C51:AO51)</f>
        <v>9.9</v>
      </c>
      <c r="AT51" s="26">
        <f>STDEV(C51:AO51)</f>
        <v>0</v>
      </c>
      <c r="AV51" s="34">
        <v>9.9</v>
      </c>
      <c r="AW51" s="34">
        <v>9.9</v>
      </c>
      <c r="AX51" s="27">
        <v>9.9</v>
      </c>
      <c r="AY51" s="26">
        <v>0</v>
      </c>
    </row>
    <row r="52" spans="1:51">
      <c r="A52" s="5"/>
      <c r="B52" s="61"/>
      <c r="C52" s="35"/>
      <c r="D52" s="62"/>
      <c r="E52" s="62"/>
      <c r="F52" s="62"/>
      <c r="G52" s="10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02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</row>
    <row r="53" spans="1:51">
      <c r="A53" s="5">
        <v>10</v>
      </c>
      <c r="B53" s="61" t="s">
        <v>13</v>
      </c>
      <c r="C53" s="35"/>
      <c r="D53" s="62">
        <v>6</v>
      </c>
      <c r="E53" s="62">
        <v>4</v>
      </c>
      <c r="F53" s="62">
        <v>4</v>
      </c>
      <c r="G53" s="102"/>
      <c r="H53" s="62">
        <v>5</v>
      </c>
      <c r="I53" s="62"/>
      <c r="J53" s="62">
        <v>5</v>
      </c>
      <c r="K53" s="62"/>
      <c r="L53" s="62"/>
      <c r="M53" s="62"/>
      <c r="N53" s="62"/>
      <c r="O53" s="62"/>
      <c r="P53" s="62">
        <v>5</v>
      </c>
      <c r="Q53" s="62">
        <v>4</v>
      </c>
      <c r="R53" s="62">
        <v>5</v>
      </c>
      <c r="S53" s="102"/>
      <c r="T53" s="35">
        <v>7</v>
      </c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>
        <f>MIN(C53:AO53)</f>
        <v>4</v>
      </c>
      <c r="AR53" s="35">
        <f>MAX(C53:AO53)</f>
        <v>7</v>
      </c>
      <c r="AS53" s="27">
        <f>AVERAGE(C53:AO53)</f>
        <v>5</v>
      </c>
      <c r="AT53" s="26">
        <f>STDEV(C53:AO53)</f>
        <v>1</v>
      </c>
      <c r="AV53" s="35">
        <v>4</v>
      </c>
      <c r="AW53" s="35">
        <v>6</v>
      </c>
      <c r="AX53" s="27">
        <v>4.5</v>
      </c>
      <c r="AY53" s="26">
        <v>1</v>
      </c>
    </row>
    <row r="54" spans="1:51">
      <c r="A54" s="5">
        <v>10</v>
      </c>
      <c r="B54" s="61" t="s">
        <v>12</v>
      </c>
      <c r="C54" s="35"/>
      <c r="D54" s="62">
        <v>6</v>
      </c>
      <c r="E54" s="62">
        <v>9</v>
      </c>
      <c r="F54" s="62">
        <v>10</v>
      </c>
      <c r="G54" s="102"/>
      <c r="H54" s="62">
        <v>9</v>
      </c>
      <c r="I54" s="62"/>
      <c r="J54" s="62">
        <v>8</v>
      </c>
      <c r="K54" s="62"/>
      <c r="L54" s="62"/>
      <c r="M54" s="62"/>
      <c r="N54" s="62"/>
      <c r="O54" s="62"/>
      <c r="P54" s="62">
        <v>9</v>
      </c>
      <c r="Q54" s="62">
        <v>8</v>
      </c>
      <c r="R54" s="62">
        <v>8</v>
      </c>
      <c r="S54" s="102"/>
      <c r="T54" s="35">
        <v>6</v>
      </c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>
        <f>MIN(C54:AO54)</f>
        <v>6</v>
      </c>
      <c r="AR54" s="35">
        <f>MAX(C54:AO54)</f>
        <v>10</v>
      </c>
      <c r="AS54" s="27">
        <f>AVERAGE(C54:AO54)</f>
        <v>8.1111111111111107</v>
      </c>
      <c r="AT54" s="26">
        <f>STDEV(C54:AO54)</f>
        <v>1.3642254619787428</v>
      </c>
      <c r="AV54" s="35">
        <v>5</v>
      </c>
      <c r="AW54" s="35">
        <v>9</v>
      </c>
      <c r="AX54" s="27">
        <v>8</v>
      </c>
      <c r="AY54" s="26">
        <v>2</v>
      </c>
    </row>
    <row r="55" spans="1:51">
      <c r="A55" s="5">
        <v>10</v>
      </c>
      <c r="B55" s="61" t="s">
        <v>11</v>
      </c>
      <c r="C55" s="35"/>
      <c r="D55" s="62">
        <v>6</v>
      </c>
      <c r="E55" s="62">
        <v>5</v>
      </c>
      <c r="F55" s="62">
        <v>6</v>
      </c>
      <c r="G55" s="102"/>
      <c r="H55" s="62">
        <v>6</v>
      </c>
      <c r="I55" s="62"/>
      <c r="J55" s="62">
        <v>6</v>
      </c>
      <c r="K55" s="62"/>
      <c r="L55" s="62"/>
      <c r="M55" s="62"/>
      <c r="N55" s="62"/>
      <c r="O55" s="62"/>
      <c r="P55" s="62">
        <v>6</v>
      </c>
      <c r="Q55" s="62">
        <v>7</v>
      </c>
      <c r="R55" s="62">
        <v>7</v>
      </c>
      <c r="S55" s="102"/>
      <c r="T55" s="35">
        <v>5</v>
      </c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>
        <f>MIN(C55:AO55)</f>
        <v>5</v>
      </c>
      <c r="AR55" s="35">
        <f>MAX(C55:AO55)</f>
        <v>7</v>
      </c>
      <c r="AS55" s="27">
        <f>AVERAGE(C55:AO55)</f>
        <v>6</v>
      </c>
      <c r="AT55" s="26">
        <f>STDEV(C55:AO55)</f>
        <v>0.70710678118654757</v>
      </c>
      <c r="AV55" s="35">
        <v>5</v>
      </c>
      <c r="AW55" s="35">
        <v>6</v>
      </c>
      <c r="AX55" s="27">
        <v>5.75</v>
      </c>
      <c r="AY55" s="26">
        <v>0.5</v>
      </c>
    </row>
    <row r="56" spans="1:51">
      <c r="A56" s="5">
        <v>10</v>
      </c>
      <c r="B56" s="63" t="s">
        <v>24</v>
      </c>
      <c r="C56" s="34"/>
      <c r="D56" s="57">
        <v>9.8000000000000007</v>
      </c>
      <c r="E56" s="57">
        <v>9.8000000000000007</v>
      </c>
      <c r="F56" s="57">
        <v>9.9</v>
      </c>
      <c r="G56" s="103"/>
      <c r="H56" s="57">
        <v>9.9</v>
      </c>
      <c r="I56" s="57"/>
      <c r="J56" s="57">
        <v>9.9</v>
      </c>
      <c r="K56" s="57"/>
      <c r="L56" s="57"/>
      <c r="M56" s="57"/>
      <c r="N56" s="57"/>
      <c r="O56" s="57"/>
      <c r="P56" s="57">
        <v>9.9</v>
      </c>
      <c r="Q56" s="57">
        <v>9.8000000000000007</v>
      </c>
      <c r="R56" s="57">
        <v>9.8000000000000007</v>
      </c>
      <c r="S56" s="102"/>
      <c r="T56" s="34">
        <v>9.8000000000000007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>
        <f>MIN(C56:AO56)</f>
        <v>9.8000000000000007</v>
      </c>
      <c r="AR56" s="34">
        <f>MAX(C56:AO56)</f>
        <v>9.9</v>
      </c>
      <c r="AS56" s="27">
        <f>AVERAGE(C56:AO56)</f>
        <v>9.8444444444444432</v>
      </c>
      <c r="AT56" s="26">
        <f>STDEV(C56:AO56)</f>
        <v>5.2704627669472794E-2</v>
      </c>
      <c r="AV56" s="34">
        <v>9.9</v>
      </c>
      <c r="AW56" s="34">
        <v>9.9</v>
      </c>
      <c r="AX56" s="27">
        <v>9.9</v>
      </c>
      <c r="AY56" s="26">
        <v>0</v>
      </c>
    </row>
    <row r="57" spans="1:51">
      <c r="A57" s="5"/>
      <c r="B57" s="61"/>
      <c r="C57" s="35"/>
      <c r="D57" s="62"/>
      <c r="E57" s="62"/>
      <c r="F57" s="62"/>
      <c r="G57" s="10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102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</row>
    <row r="58" spans="1:51">
      <c r="A58" s="5">
        <v>11</v>
      </c>
      <c r="B58" s="61" t="s">
        <v>13</v>
      </c>
      <c r="C58" s="35"/>
      <c r="D58" s="62">
        <v>9</v>
      </c>
      <c r="E58" s="62">
        <v>9</v>
      </c>
      <c r="F58" s="62">
        <v>10</v>
      </c>
      <c r="G58" s="102"/>
      <c r="H58" s="62">
        <v>10</v>
      </c>
      <c r="I58" s="62"/>
      <c r="J58" s="62">
        <v>10</v>
      </c>
      <c r="K58" s="62"/>
      <c r="L58" s="62"/>
      <c r="M58" s="62"/>
      <c r="N58" s="62"/>
      <c r="O58" s="62"/>
      <c r="P58" s="62">
        <v>10</v>
      </c>
      <c r="Q58" s="62">
        <v>9</v>
      </c>
      <c r="R58" s="62">
        <v>10</v>
      </c>
      <c r="S58" s="102"/>
      <c r="T58" s="35">
        <v>8</v>
      </c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>
        <f>MIN(C58:AO58)</f>
        <v>8</v>
      </c>
      <c r="AR58" s="35">
        <f>MAX(C58:AO58)</f>
        <v>10</v>
      </c>
      <c r="AS58" s="27">
        <f>AVERAGE(C58:AO58)</f>
        <v>9.4444444444444446</v>
      </c>
      <c r="AT58" s="26">
        <f>STDEV(C58:AO58)</f>
        <v>0.72648315725677459</v>
      </c>
      <c r="AV58" s="35">
        <v>10</v>
      </c>
      <c r="AW58" s="35">
        <v>10</v>
      </c>
      <c r="AX58" s="27">
        <v>10</v>
      </c>
      <c r="AY58" s="26">
        <v>0</v>
      </c>
    </row>
    <row r="59" spans="1:51">
      <c r="A59" s="5">
        <v>11</v>
      </c>
      <c r="B59" s="61" t="s">
        <v>12</v>
      </c>
      <c r="C59" s="35"/>
      <c r="D59" s="62">
        <v>10</v>
      </c>
      <c r="E59" s="62">
        <v>9</v>
      </c>
      <c r="F59" s="62">
        <v>10</v>
      </c>
      <c r="G59" s="102"/>
      <c r="H59" s="62">
        <v>9</v>
      </c>
      <c r="I59" s="62"/>
      <c r="J59" s="62">
        <v>9</v>
      </c>
      <c r="K59" s="62"/>
      <c r="L59" s="62"/>
      <c r="M59" s="62"/>
      <c r="N59" s="62"/>
      <c r="O59" s="62"/>
      <c r="P59" s="62">
        <v>10</v>
      </c>
      <c r="Q59" s="62">
        <v>8</v>
      </c>
      <c r="R59" s="62">
        <v>9</v>
      </c>
      <c r="S59" s="102"/>
      <c r="T59" s="35">
        <v>8</v>
      </c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>
        <f>MIN(C59:AO59)</f>
        <v>8</v>
      </c>
      <c r="AR59" s="35">
        <f>MAX(C59:AO59)</f>
        <v>10</v>
      </c>
      <c r="AS59" s="27">
        <f>AVERAGE(C59:AO59)</f>
        <v>9.1111111111111107</v>
      </c>
      <c r="AT59" s="26">
        <f>STDEV(C59:AO59)</f>
        <v>0.78173595997057366</v>
      </c>
      <c r="AV59" s="35">
        <v>9</v>
      </c>
      <c r="AW59" s="35">
        <v>10</v>
      </c>
      <c r="AX59" s="27">
        <v>9.5</v>
      </c>
      <c r="AY59" s="26">
        <v>0.57735026918962573</v>
      </c>
    </row>
    <row r="60" spans="1:51">
      <c r="A60" s="5">
        <v>11</v>
      </c>
      <c r="B60" s="61" t="s">
        <v>11</v>
      </c>
      <c r="C60" s="35"/>
      <c r="D60" s="62">
        <v>7</v>
      </c>
      <c r="E60" s="62">
        <v>8</v>
      </c>
      <c r="F60" s="62">
        <v>8</v>
      </c>
      <c r="G60" s="102"/>
      <c r="H60" s="62">
        <v>8</v>
      </c>
      <c r="I60" s="62"/>
      <c r="J60" s="62">
        <v>8</v>
      </c>
      <c r="K60" s="62"/>
      <c r="L60" s="62"/>
      <c r="M60" s="62"/>
      <c r="N60" s="62"/>
      <c r="O60" s="62"/>
      <c r="P60" s="62">
        <v>8</v>
      </c>
      <c r="Q60" s="62">
        <v>7</v>
      </c>
      <c r="R60" s="62">
        <v>8</v>
      </c>
      <c r="S60" s="102"/>
      <c r="T60" s="35">
        <v>8</v>
      </c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>
        <f>MIN(C60:AO60)</f>
        <v>7</v>
      </c>
      <c r="AR60" s="35">
        <f>MAX(C60:AO60)</f>
        <v>8</v>
      </c>
      <c r="AS60" s="27">
        <f>AVERAGE(C60:AO60)</f>
        <v>7.7777777777777777</v>
      </c>
      <c r="AT60" s="26">
        <f>STDEV(C60:AO60)</f>
        <v>0.44095855184409666</v>
      </c>
      <c r="AV60" s="35">
        <v>8</v>
      </c>
      <c r="AW60" s="35">
        <v>9</v>
      </c>
      <c r="AX60" s="27">
        <v>8.5</v>
      </c>
      <c r="AY60" s="26">
        <v>0.57735026918962573</v>
      </c>
    </row>
    <row r="61" spans="1:51">
      <c r="A61" s="5">
        <v>11</v>
      </c>
      <c r="B61" s="63" t="s">
        <v>24</v>
      </c>
      <c r="C61" s="34"/>
      <c r="D61" s="57">
        <v>9.9</v>
      </c>
      <c r="E61" s="57">
        <v>9.9</v>
      </c>
      <c r="F61" s="57">
        <v>10</v>
      </c>
      <c r="G61" s="103"/>
      <c r="H61" s="57">
        <v>9.9</v>
      </c>
      <c r="I61" s="57"/>
      <c r="J61" s="57">
        <v>9.9</v>
      </c>
      <c r="K61" s="57"/>
      <c r="L61" s="57"/>
      <c r="M61" s="57"/>
      <c r="N61" s="57"/>
      <c r="O61" s="57"/>
      <c r="P61" s="57">
        <v>9.9</v>
      </c>
      <c r="Q61" s="57">
        <v>9.9</v>
      </c>
      <c r="R61" s="57">
        <v>9.9</v>
      </c>
      <c r="S61" s="102"/>
      <c r="T61" s="34">
        <v>9.9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>
        <f>MIN(C61:AO61)</f>
        <v>9.9</v>
      </c>
      <c r="AR61" s="34">
        <f>MAX(C61:AO61)</f>
        <v>10</v>
      </c>
      <c r="AS61" s="27">
        <f>AVERAGE(C61:AO61)</f>
        <v>9.9111111111111132</v>
      </c>
      <c r="AT61" s="26">
        <f>STDEV(C61:AO61)</f>
        <v>3.3333333333333215E-2</v>
      </c>
      <c r="AV61" s="34">
        <v>9.9</v>
      </c>
      <c r="AW61" s="34">
        <v>9.9</v>
      </c>
      <c r="AX61" s="27">
        <v>9.9</v>
      </c>
      <c r="AY61" s="26">
        <v>0</v>
      </c>
    </row>
    <row r="62" spans="1:51">
      <c r="A62" s="5"/>
      <c r="B62" s="61"/>
      <c r="C62" s="35"/>
      <c r="D62" s="62"/>
      <c r="E62" s="62"/>
      <c r="F62" s="62"/>
      <c r="G62" s="10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102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</row>
    <row r="63" spans="1:51">
      <c r="A63" s="5">
        <v>12</v>
      </c>
      <c r="B63" s="61" t="s">
        <v>13</v>
      </c>
      <c r="C63" s="35"/>
      <c r="D63" s="62">
        <v>6</v>
      </c>
      <c r="E63" s="62">
        <v>7</v>
      </c>
      <c r="F63" s="62">
        <v>6</v>
      </c>
      <c r="G63" s="102"/>
      <c r="H63" s="62">
        <v>7</v>
      </c>
      <c r="I63" s="62"/>
      <c r="J63" s="62">
        <v>6</v>
      </c>
      <c r="K63" s="62"/>
      <c r="L63" s="62"/>
      <c r="M63" s="62"/>
      <c r="N63" s="62"/>
      <c r="O63" s="62"/>
      <c r="P63" s="62">
        <v>7</v>
      </c>
      <c r="Q63" s="62">
        <v>6</v>
      </c>
      <c r="R63" s="62">
        <v>5</v>
      </c>
      <c r="S63" s="102"/>
      <c r="T63" s="35">
        <v>6</v>
      </c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>
        <f>MIN(C63:AO63)</f>
        <v>5</v>
      </c>
      <c r="AR63" s="35">
        <f>MAX(C63:AO63)</f>
        <v>7</v>
      </c>
      <c r="AS63" s="27">
        <f>AVERAGE(C63:AO63)</f>
        <v>6.2222222222222223</v>
      </c>
      <c r="AT63" s="26">
        <f>STDEV(C63:AO63)</f>
        <v>0.66666666666666552</v>
      </c>
      <c r="AV63" s="35">
        <v>5</v>
      </c>
      <c r="AW63" s="35">
        <v>7</v>
      </c>
      <c r="AX63" s="27">
        <v>6</v>
      </c>
      <c r="AY63" s="26">
        <v>0.81649658092772603</v>
      </c>
    </row>
    <row r="64" spans="1:51">
      <c r="A64" s="5">
        <v>12</v>
      </c>
      <c r="B64" s="61" t="s">
        <v>12</v>
      </c>
      <c r="C64" s="35"/>
      <c r="D64" s="62">
        <v>9</v>
      </c>
      <c r="E64" s="62">
        <v>9</v>
      </c>
      <c r="F64" s="62">
        <v>10</v>
      </c>
      <c r="G64" s="102"/>
      <c r="H64" s="62">
        <v>9</v>
      </c>
      <c r="I64" s="62"/>
      <c r="J64" s="62">
        <v>9</v>
      </c>
      <c r="K64" s="62"/>
      <c r="L64" s="62"/>
      <c r="M64" s="62"/>
      <c r="N64" s="62"/>
      <c r="O64" s="62"/>
      <c r="P64" s="62">
        <v>10</v>
      </c>
      <c r="Q64" s="62">
        <v>8</v>
      </c>
      <c r="R64" s="62">
        <v>9</v>
      </c>
      <c r="S64" s="102"/>
      <c r="T64" s="35">
        <v>7</v>
      </c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>
        <f>MIN(C64:AO64)</f>
        <v>7</v>
      </c>
      <c r="AR64" s="35">
        <f>MAX(C64:AO64)</f>
        <v>10</v>
      </c>
      <c r="AS64" s="27">
        <f>AVERAGE(C64:AO64)</f>
        <v>8.8888888888888893</v>
      </c>
      <c r="AT64" s="26">
        <f>STDEV(C64:AO64)</f>
        <v>0.92796072713833866</v>
      </c>
      <c r="AV64" s="35">
        <v>6</v>
      </c>
      <c r="AW64" s="35">
        <v>10</v>
      </c>
      <c r="AX64" s="27">
        <v>8.5</v>
      </c>
      <c r="AY64" s="26">
        <v>1.7320508075688772</v>
      </c>
    </row>
    <row r="65" spans="1:51">
      <c r="A65" s="5">
        <v>12</v>
      </c>
      <c r="B65" s="61" t="s">
        <v>11</v>
      </c>
      <c r="C65" s="35"/>
      <c r="D65" s="62">
        <v>6</v>
      </c>
      <c r="E65" s="62">
        <v>6</v>
      </c>
      <c r="F65" s="62">
        <v>6</v>
      </c>
      <c r="G65" s="102"/>
      <c r="H65" s="62">
        <v>7</v>
      </c>
      <c r="I65" s="62"/>
      <c r="J65" s="62">
        <v>7</v>
      </c>
      <c r="K65" s="62"/>
      <c r="L65" s="62"/>
      <c r="M65" s="62"/>
      <c r="N65" s="62"/>
      <c r="O65" s="62"/>
      <c r="P65" s="62">
        <v>7</v>
      </c>
      <c r="Q65" s="62">
        <v>7</v>
      </c>
      <c r="R65" s="62">
        <v>7</v>
      </c>
      <c r="S65" s="102"/>
      <c r="T65" s="35">
        <v>7</v>
      </c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>
        <f>MIN(C65:AO65)</f>
        <v>6</v>
      </c>
      <c r="AR65" s="35">
        <f>MAX(C65:AO65)</f>
        <v>7</v>
      </c>
      <c r="AS65" s="27">
        <f>AVERAGE(C65:AO65)</f>
        <v>6.666666666666667</v>
      </c>
      <c r="AT65" s="26">
        <f>STDEV(C65:AO65)</f>
        <v>0.5</v>
      </c>
      <c r="AV65" s="35">
        <v>6</v>
      </c>
      <c r="AW65" s="35">
        <v>7</v>
      </c>
      <c r="AX65" s="27">
        <v>6.25</v>
      </c>
      <c r="AY65" s="26">
        <v>0.5</v>
      </c>
    </row>
    <row r="66" spans="1:51">
      <c r="A66" s="5">
        <v>12</v>
      </c>
      <c r="B66" s="63" t="s">
        <v>24</v>
      </c>
      <c r="C66" s="34"/>
      <c r="D66" s="57">
        <v>9.8000000000000007</v>
      </c>
      <c r="E66" s="57">
        <v>9.9</v>
      </c>
      <c r="F66" s="57">
        <v>9.9</v>
      </c>
      <c r="G66" s="103"/>
      <c r="H66" s="57">
        <v>9.9</v>
      </c>
      <c r="I66" s="57"/>
      <c r="J66" s="57">
        <v>9.9</v>
      </c>
      <c r="K66" s="57"/>
      <c r="L66" s="57"/>
      <c r="M66" s="57"/>
      <c r="N66" s="57"/>
      <c r="O66" s="57"/>
      <c r="P66" s="57">
        <v>9.9</v>
      </c>
      <c r="Q66" s="57">
        <v>9.9</v>
      </c>
      <c r="R66" s="57">
        <v>9.8000000000000007</v>
      </c>
      <c r="S66" s="102"/>
      <c r="T66" s="34">
        <v>9.9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>
        <f>MIN(C66:AO66)</f>
        <v>9.8000000000000007</v>
      </c>
      <c r="AR66" s="34">
        <f>MAX(C66:AO66)</f>
        <v>9.9</v>
      </c>
      <c r="AS66" s="27">
        <f>AVERAGE(C66:AO66)</f>
        <v>9.8777777777777782</v>
      </c>
      <c r="AT66" s="26">
        <f>STDEV(C66:AO66)</f>
        <v>4.4095855184409685E-2</v>
      </c>
      <c r="AV66" s="34">
        <v>9.9</v>
      </c>
      <c r="AW66" s="34">
        <v>9.9</v>
      </c>
      <c r="AX66" s="27">
        <v>9.9</v>
      </c>
      <c r="AY66" s="26">
        <v>0</v>
      </c>
    </row>
    <row r="67" spans="1:51">
      <c r="A67" s="5"/>
      <c r="B67" s="61"/>
      <c r="C67" s="35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27"/>
      <c r="AT67" s="26"/>
    </row>
    <row r="68" spans="1:51">
      <c r="A68" s="5"/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1">
      <c r="A69" s="5"/>
      <c r="B69" s="63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51">
      <c r="A70" s="5"/>
      <c r="B70" s="61"/>
      <c r="C70" s="35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51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51">
      <c r="AS72" s="27"/>
    </row>
    <row r="73" spans="1:51">
      <c r="A73" s="6"/>
      <c r="AS73" s="27"/>
    </row>
    <row r="74" spans="1:51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1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51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51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1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1">
      <c r="A79" s="5"/>
      <c r="B79" s="18"/>
      <c r="C79" s="36"/>
      <c r="D79" s="71"/>
      <c r="E79" s="71"/>
      <c r="F79" s="71"/>
      <c r="G79" s="71"/>
      <c r="H79" s="71"/>
      <c r="I79" s="71"/>
      <c r="J79" s="71"/>
      <c r="K79" s="71"/>
      <c r="M79" s="71"/>
      <c r="N79" s="71"/>
      <c r="O79" s="71"/>
      <c r="P79" s="71"/>
      <c r="Q79" s="71"/>
      <c r="R79" s="71"/>
      <c r="S79" s="71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51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1"/>
      <c r="E86" s="71"/>
      <c r="F86" s="71"/>
      <c r="G86" s="71"/>
      <c r="H86" s="71"/>
      <c r="I86" s="71"/>
      <c r="J86" s="71"/>
      <c r="K86" s="71"/>
      <c r="M86" s="71"/>
      <c r="N86" s="71"/>
      <c r="O86" s="71"/>
      <c r="P86" s="71"/>
      <c r="Q86" s="71"/>
      <c r="R86" s="71"/>
      <c r="S86" s="71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47">
      <c r="A113" s="5"/>
      <c r="B113" s="3"/>
      <c r="AS113" s="27"/>
      <c r="AT113" s="26"/>
    </row>
    <row r="114" spans="1:47">
      <c r="A114" s="5"/>
      <c r="B114" s="3"/>
      <c r="AS114" s="27"/>
      <c r="AT114" s="26"/>
    </row>
    <row r="115" spans="1:47">
      <c r="A115" s="5"/>
      <c r="B115" s="3"/>
      <c r="AS115" s="27"/>
      <c r="AT115" s="26"/>
    </row>
    <row r="116" spans="1:47">
      <c r="A116" s="5"/>
      <c r="B116" s="10"/>
      <c r="C116" s="36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A119" s="5"/>
      <c r="B119" s="10"/>
      <c r="AS119" s="27"/>
      <c r="AT119" s="26"/>
    </row>
    <row r="120" spans="1:47">
      <c r="A120" s="5"/>
      <c r="B120" s="10"/>
      <c r="AS120" s="27"/>
      <c r="AT120" s="26"/>
    </row>
    <row r="121" spans="1:47">
      <c r="A121" s="5"/>
      <c r="B121" s="10"/>
      <c r="AS121" s="27"/>
      <c r="AT121" s="26"/>
    </row>
    <row r="122" spans="1:47">
      <c r="A122" s="5"/>
      <c r="B122" s="10"/>
      <c r="AS122" s="27"/>
      <c r="AT122" s="26"/>
    </row>
    <row r="123" spans="1:47">
      <c r="A123" s="5"/>
      <c r="B123" s="10"/>
      <c r="AS123" s="27"/>
      <c r="AT123" s="26"/>
    </row>
    <row r="124" spans="1:47">
      <c r="A124" s="5"/>
      <c r="B124" s="10"/>
      <c r="AS124" s="27"/>
      <c r="AT124" s="26"/>
    </row>
    <row r="125" spans="1:47">
      <c r="F125" s="84"/>
      <c r="G125" s="84"/>
      <c r="H125" s="84"/>
      <c r="I125" s="84"/>
      <c r="J125" s="84"/>
      <c r="AP125" s="6"/>
      <c r="AQ125" s="29"/>
      <c r="AU125" s="5"/>
    </row>
    <row r="126" spans="1:47">
      <c r="A126" s="6"/>
      <c r="B126" s="20"/>
      <c r="C126" s="6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6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6"/>
      <c r="AP126" s="6"/>
      <c r="AQ126" s="29"/>
      <c r="AR126" s="29"/>
      <c r="AS126" s="6"/>
      <c r="AT126" s="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4">
    <mergeCell ref="A1:AT1"/>
    <mergeCell ref="A4:AT4"/>
    <mergeCell ref="A2:AT2"/>
    <mergeCell ref="AV5:AY5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Y182"/>
  <sheetViews>
    <sheetView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5.42578125" style="7" customWidth="1"/>
    <col min="2" max="2" width="6.140625" style="7" customWidth="1"/>
    <col min="3" max="3" width="5.7109375" style="7" hidden="1" customWidth="1"/>
    <col min="4" max="8" width="5.28515625" style="59" customWidth="1"/>
    <col min="9" max="9" width="5.28515625" style="59" hidden="1" customWidth="1"/>
    <col min="10" max="10" width="5.28515625" style="59" customWidth="1"/>
    <col min="11" max="15" width="5.28515625" style="59" hidden="1" customWidth="1"/>
    <col min="16" max="19" width="5.28515625" style="59" customWidth="1"/>
    <col min="20" max="20" width="5.28515625" style="7" customWidth="1"/>
    <col min="21" max="40" width="5.28515625" style="78" hidden="1" customWidth="1"/>
    <col min="41" max="41" width="5.28515625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2" customWidth="1"/>
  </cols>
  <sheetData>
    <row r="1" spans="1:51" ht="15.7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</row>
    <row r="2" spans="1:51" ht="15.75">
      <c r="A2" s="117" t="s">
        <v>75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1:51" ht="15.75">
      <c r="A3" s="28" t="s">
        <v>1</v>
      </c>
      <c r="B3" s="28"/>
      <c r="C3" s="9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9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9"/>
      <c r="AP3" s="9"/>
      <c r="AQ3" s="9"/>
      <c r="AR3" s="9"/>
      <c r="AS3" s="9"/>
    </row>
    <row r="4" spans="1:51">
      <c r="A4" s="118" t="s">
        <v>14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51" ht="62.25">
      <c r="A5" s="9"/>
      <c r="B5" s="9"/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9"/>
      <c r="AQ5" s="9"/>
      <c r="AR5" s="9"/>
      <c r="AS5" s="9"/>
      <c r="AW5" s="69" t="s">
        <v>31</v>
      </c>
    </row>
    <row r="6" spans="1:51">
      <c r="A6" s="8" t="s">
        <v>9</v>
      </c>
      <c r="B6" s="8"/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6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80">
        <v>56</v>
      </c>
      <c r="AK6" s="84">
        <v>57</v>
      </c>
      <c r="AL6" s="80">
        <v>58</v>
      </c>
      <c r="AM6" s="84">
        <v>59</v>
      </c>
      <c r="AN6" s="80">
        <v>60</v>
      </c>
      <c r="AO6" s="84">
        <v>61</v>
      </c>
      <c r="AP6" s="13"/>
      <c r="AQ6" s="100" t="s">
        <v>5</v>
      </c>
      <c r="AR6" s="100" t="s">
        <v>4</v>
      </c>
      <c r="AS6" s="8" t="s">
        <v>6</v>
      </c>
      <c r="AT6" s="8" t="s">
        <v>7</v>
      </c>
      <c r="AU6" s="8"/>
      <c r="AV6" s="55" t="s">
        <v>32</v>
      </c>
      <c r="AW6" s="69" t="s">
        <v>26</v>
      </c>
      <c r="AX6" s="48" t="s">
        <v>42</v>
      </c>
      <c r="AY6" s="55" t="s">
        <v>62</v>
      </c>
    </row>
    <row r="7" spans="1:51">
      <c r="A7" s="8"/>
      <c r="B7" s="8"/>
      <c r="C7" s="8"/>
      <c r="D7" s="8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9"/>
      <c r="AX7" s="48"/>
    </row>
    <row r="8" spans="1:51">
      <c r="A8" s="25" t="s">
        <v>19</v>
      </c>
      <c r="B8" s="3" t="s">
        <v>15</v>
      </c>
      <c r="D8" s="59">
        <v>43</v>
      </c>
      <c r="E8" s="59">
        <v>47</v>
      </c>
      <c r="F8" s="59">
        <v>47</v>
      </c>
      <c r="G8" s="110"/>
      <c r="H8" s="59">
        <v>47</v>
      </c>
      <c r="J8" s="59">
        <v>50</v>
      </c>
      <c r="P8" s="59">
        <v>44</v>
      </c>
      <c r="Q8" s="59">
        <v>45</v>
      </c>
      <c r="R8" s="59">
        <v>42</v>
      </c>
      <c r="S8" s="110"/>
      <c r="T8" s="7">
        <v>56</v>
      </c>
      <c r="AP8"/>
      <c r="AQ8" s="51">
        <f>MIN(C8:AO8)</f>
        <v>42</v>
      </c>
      <c r="AR8" s="51">
        <f>MAX(C8:AO8)</f>
        <v>56</v>
      </c>
      <c r="AS8" s="52">
        <f>AVERAGE(C8:AO8)</f>
        <v>46.777777777777779</v>
      </c>
      <c r="AT8" s="27">
        <f>STDEV(C8:AO8)</f>
        <v>4.2360883423795999</v>
      </c>
      <c r="AU8" s="53"/>
      <c r="AV8" s="7">
        <v>43</v>
      </c>
      <c r="AW8" s="34">
        <v>44.888888888888886</v>
      </c>
      <c r="AX8" s="36">
        <v>2.9483572472677948</v>
      </c>
      <c r="AY8" s="72">
        <v>18</v>
      </c>
    </row>
    <row r="9" spans="1:51">
      <c r="A9" s="6" t="s">
        <v>19</v>
      </c>
      <c r="B9" s="3" t="s">
        <v>16</v>
      </c>
      <c r="D9" s="59">
        <v>32</v>
      </c>
      <c r="E9" s="59">
        <v>34</v>
      </c>
      <c r="F9" s="59">
        <v>32</v>
      </c>
      <c r="G9" s="110"/>
      <c r="H9" s="59">
        <v>32</v>
      </c>
      <c r="J9" s="59">
        <v>35</v>
      </c>
      <c r="P9" s="59">
        <v>33</v>
      </c>
      <c r="Q9" s="59">
        <v>31</v>
      </c>
      <c r="R9" s="59">
        <v>33</v>
      </c>
      <c r="S9" s="110"/>
      <c r="T9" s="7">
        <v>39</v>
      </c>
      <c r="AP9"/>
      <c r="AQ9" s="51">
        <f>MIN(C9:AO9)</f>
        <v>31</v>
      </c>
      <c r="AR9" s="51">
        <f>MAX(C9:AO9)</f>
        <v>39</v>
      </c>
      <c r="AS9" s="52">
        <f>AVERAGE(C9:AO9)</f>
        <v>33.444444444444443</v>
      </c>
      <c r="AT9" s="27">
        <f>STDEV(C9:AO9)</f>
        <v>2.4037008503093369</v>
      </c>
      <c r="AU9" s="53"/>
      <c r="AV9" s="7"/>
      <c r="AW9" s="34">
        <v>32.388888888888886</v>
      </c>
      <c r="AX9" s="36">
        <v>2.0332208262027396</v>
      </c>
    </row>
    <row r="10" spans="1:51">
      <c r="A10" s="6"/>
      <c r="B10" s="3"/>
      <c r="G10" s="110"/>
      <c r="S10" s="110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D11" s="59">
        <v>15</v>
      </c>
      <c r="E11" s="59">
        <v>17</v>
      </c>
      <c r="F11" s="59">
        <v>17</v>
      </c>
      <c r="G11" s="110"/>
      <c r="H11" s="59">
        <v>12</v>
      </c>
      <c r="J11" s="59">
        <v>12</v>
      </c>
      <c r="P11" s="59">
        <v>16</v>
      </c>
      <c r="Q11" s="59">
        <v>15</v>
      </c>
      <c r="R11" s="59">
        <v>16</v>
      </c>
      <c r="S11" s="110"/>
      <c r="T11" s="7">
        <v>18</v>
      </c>
      <c r="AP11"/>
      <c r="AQ11" s="51">
        <f>MIN(C11:AO11)</f>
        <v>12</v>
      </c>
      <c r="AR11" s="51">
        <f>MAX(C11:AO11)</f>
        <v>18</v>
      </c>
      <c r="AS11" s="52">
        <f>AVERAGE(C11:AO11)</f>
        <v>15.333333333333334</v>
      </c>
      <c r="AT11" s="27">
        <f>STDEV(C11:AO11)</f>
        <v>2.1213203435596424</v>
      </c>
      <c r="AU11" s="53"/>
      <c r="AV11" s="59" t="s">
        <v>55</v>
      </c>
      <c r="AW11" s="57">
        <v>14.5</v>
      </c>
      <c r="AX11" s="71">
        <v>1.01</v>
      </c>
      <c r="AY11" s="72">
        <v>30</v>
      </c>
    </row>
    <row r="12" spans="1:51">
      <c r="A12" s="6" t="s">
        <v>20</v>
      </c>
      <c r="B12" s="3" t="s">
        <v>16</v>
      </c>
      <c r="D12" s="59">
        <v>8</v>
      </c>
      <c r="E12" s="59">
        <v>9</v>
      </c>
      <c r="F12" s="59">
        <v>6</v>
      </c>
      <c r="G12" s="110"/>
      <c r="H12" s="59">
        <v>8</v>
      </c>
      <c r="J12" s="59">
        <v>9</v>
      </c>
      <c r="P12" s="59">
        <v>8</v>
      </c>
      <c r="Q12" s="59">
        <v>9</v>
      </c>
      <c r="R12" s="59">
        <v>7</v>
      </c>
      <c r="S12" s="110"/>
      <c r="T12" s="7">
        <v>9</v>
      </c>
      <c r="AP12"/>
      <c r="AQ12" s="51">
        <f>MIN(C12:AO12)</f>
        <v>6</v>
      </c>
      <c r="AR12" s="51">
        <f>MAX(C12:AO12)</f>
        <v>9</v>
      </c>
      <c r="AS12" s="52">
        <f>AVERAGE(C12:AO12)</f>
        <v>8.1111111111111107</v>
      </c>
      <c r="AT12" s="27">
        <f>STDEV(C12:AO12)</f>
        <v>1.0540925533894612</v>
      </c>
      <c r="AU12" s="53"/>
      <c r="AV12" s="59"/>
      <c r="AW12" s="34">
        <v>8.1</v>
      </c>
      <c r="AX12" s="36">
        <v>1.53</v>
      </c>
    </row>
    <row r="13" spans="1:51">
      <c r="A13" s="6"/>
      <c r="B13" s="3"/>
      <c r="G13" s="110"/>
      <c r="S13" s="110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D14" s="59">
        <v>26</v>
      </c>
      <c r="E14" s="59">
        <v>27</v>
      </c>
      <c r="F14" s="59">
        <v>26</v>
      </c>
      <c r="G14" s="110"/>
      <c r="H14" s="59">
        <v>25</v>
      </c>
      <c r="J14" s="59">
        <v>26</v>
      </c>
      <c r="P14" s="59">
        <v>24</v>
      </c>
      <c r="Q14" s="59">
        <v>25</v>
      </c>
      <c r="R14" s="59">
        <v>26</v>
      </c>
      <c r="S14" s="110"/>
      <c r="T14" s="7">
        <v>18</v>
      </c>
      <c r="AP14"/>
      <c r="AQ14" s="51">
        <f>MIN(C14:AO14)</f>
        <v>18</v>
      </c>
      <c r="AR14" s="51">
        <f>MAX(C14:AO14)</f>
        <v>27</v>
      </c>
      <c r="AS14" s="52">
        <f>AVERAGE(C14:AO14)</f>
        <v>24.777777777777779</v>
      </c>
      <c r="AT14" s="27">
        <f>STDEV(C14:AO14)</f>
        <v>2.6822461565718494</v>
      </c>
      <c r="AU14" s="53"/>
      <c r="AV14" s="7" t="s">
        <v>77</v>
      </c>
      <c r="AW14" s="34">
        <v>24.6</v>
      </c>
      <c r="AX14" s="36">
        <v>1.2</v>
      </c>
      <c r="AY14" s="72">
        <v>32</v>
      </c>
    </row>
    <row r="15" spans="1:51">
      <c r="A15" s="6" t="s">
        <v>21</v>
      </c>
      <c r="B15" s="3" t="s">
        <v>16</v>
      </c>
      <c r="D15" s="59">
        <v>15</v>
      </c>
      <c r="E15" s="59">
        <v>16</v>
      </c>
      <c r="F15" s="59">
        <v>15</v>
      </c>
      <c r="G15" s="110"/>
      <c r="H15" s="59">
        <v>14</v>
      </c>
      <c r="J15" s="59">
        <v>17</v>
      </c>
      <c r="P15" s="59">
        <v>14</v>
      </c>
      <c r="Q15" s="59">
        <v>15</v>
      </c>
      <c r="R15" s="59">
        <v>16</v>
      </c>
      <c r="S15" s="110"/>
      <c r="T15" s="7">
        <v>11</v>
      </c>
      <c r="AP15"/>
      <c r="AQ15" s="51">
        <f>MIN(C15:AO15)</f>
        <v>11</v>
      </c>
      <c r="AR15" s="51">
        <f>MAX(C15:AO15)</f>
        <v>17</v>
      </c>
      <c r="AS15" s="52">
        <f>AVERAGE(C15:AO15)</f>
        <v>14.777777777777779</v>
      </c>
      <c r="AT15" s="27">
        <f>STDEV(C15:AO15)</f>
        <v>1.7159383568311704</v>
      </c>
      <c r="AU15" s="53"/>
      <c r="AV15" s="7"/>
      <c r="AW15" s="34">
        <v>14.9</v>
      </c>
      <c r="AX15" s="36">
        <v>1.97</v>
      </c>
    </row>
    <row r="16" spans="1:51">
      <c r="A16" s="6"/>
      <c r="B16" s="3"/>
      <c r="G16" s="110"/>
      <c r="S16" s="110"/>
      <c r="AP16"/>
      <c r="AQ16" s="51"/>
      <c r="AR16" s="51"/>
      <c r="AS16" s="52"/>
      <c r="AT16" s="27"/>
      <c r="AU16" s="53"/>
      <c r="AV16" s="7"/>
      <c r="AW16" s="34"/>
      <c r="AX16" s="36"/>
    </row>
    <row r="17" spans="1:51">
      <c r="A17" s="25" t="s">
        <v>22</v>
      </c>
      <c r="B17" s="3" t="s">
        <v>15</v>
      </c>
      <c r="D17" s="59">
        <v>21</v>
      </c>
      <c r="E17" s="59">
        <v>24</v>
      </c>
      <c r="F17" s="59">
        <v>22</v>
      </c>
      <c r="G17" s="110"/>
      <c r="H17" s="59">
        <v>22</v>
      </c>
      <c r="J17" s="59">
        <v>24</v>
      </c>
      <c r="P17" s="59">
        <v>21</v>
      </c>
      <c r="Q17" s="59">
        <v>22</v>
      </c>
      <c r="R17" s="59">
        <v>23</v>
      </c>
      <c r="S17" s="110"/>
      <c r="T17" s="7">
        <v>22</v>
      </c>
      <c r="AP17"/>
      <c r="AQ17" s="51">
        <f>MIN(C17:AO17)</f>
        <v>21</v>
      </c>
      <c r="AR17" s="51">
        <f>MAX(C17:AO17)</f>
        <v>24</v>
      </c>
      <c r="AS17" s="52">
        <f>AVERAGE(C17:AO17)</f>
        <v>22.333333333333332</v>
      </c>
      <c r="AT17" s="27">
        <f>STDEV(C17:AO17)</f>
        <v>1.1180339887498949</v>
      </c>
      <c r="AU17" s="53"/>
      <c r="AV17" s="7" t="s">
        <v>78</v>
      </c>
      <c r="AW17" s="34">
        <v>21.5</v>
      </c>
      <c r="AX17" s="36">
        <v>1.6</v>
      </c>
      <c r="AY17" s="72">
        <v>34</v>
      </c>
    </row>
    <row r="18" spans="1:51">
      <c r="A18" s="6" t="s">
        <v>22</v>
      </c>
      <c r="B18" s="3" t="s">
        <v>16</v>
      </c>
      <c r="D18" s="59">
        <v>12</v>
      </c>
      <c r="E18" s="59">
        <v>14</v>
      </c>
      <c r="F18" s="59">
        <v>12</v>
      </c>
      <c r="G18" s="110"/>
      <c r="H18" s="59">
        <v>13</v>
      </c>
      <c r="J18" s="59">
        <v>12</v>
      </c>
      <c r="P18" s="59">
        <v>12</v>
      </c>
      <c r="Q18" s="59">
        <v>14</v>
      </c>
      <c r="R18" s="59">
        <v>10</v>
      </c>
      <c r="S18" s="110"/>
      <c r="T18" s="7">
        <v>12</v>
      </c>
      <c r="AP18"/>
      <c r="AQ18" s="51">
        <f>MIN(C18:AO18)</f>
        <v>10</v>
      </c>
      <c r="AR18" s="51">
        <f>MAX(C18:AO18)</f>
        <v>14</v>
      </c>
      <c r="AS18" s="52">
        <f>AVERAGE(C18:AO18)</f>
        <v>12.333333333333334</v>
      </c>
      <c r="AT18" s="27">
        <f>STDEV(C18:AO18)</f>
        <v>1.2247448713915889</v>
      </c>
      <c r="AU18" s="53"/>
      <c r="AV18" s="7"/>
      <c r="AW18" s="34">
        <v>13.3</v>
      </c>
      <c r="AX18" s="36">
        <v>1.8</v>
      </c>
    </row>
    <row r="19" spans="1:51">
      <c r="A19" s="8"/>
      <c r="B19" s="8"/>
      <c r="C19" s="8"/>
      <c r="D19" s="86"/>
      <c r="F19" s="96"/>
      <c r="G19" s="111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110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8"/>
      <c r="AR19" s="8"/>
      <c r="AS19" s="8"/>
      <c r="AT19" s="8"/>
      <c r="AU19" s="8"/>
      <c r="AV19" s="55"/>
      <c r="AW19" s="69"/>
      <c r="AX19" s="48"/>
    </row>
    <row r="20" spans="1:51">
      <c r="A20" s="25">
        <v>5</v>
      </c>
      <c r="B20" s="3" t="s">
        <v>15</v>
      </c>
      <c r="D20" s="59">
        <v>9</v>
      </c>
      <c r="E20" s="59">
        <v>9</v>
      </c>
      <c r="F20" s="59">
        <v>7</v>
      </c>
      <c r="G20" s="110"/>
      <c r="H20" s="59">
        <v>7</v>
      </c>
      <c r="J20" s="59">
        <v>9</v>
      </c>
      <c r="P20" s="59">
        <v>9</v>
      </c>
      <c r="Q20" s="59">
        <v>10</v>
      </c>
      <c r="R20" s="59">
        <v>10</v>
      </c>
      <c r="S20" s="110"/>
      <c r="T20" s="7">
        <v>9</v>
      </c>
      <c r="AP20"/>
      <c r="AQ20" s="51">
        <f>MIN(C20:AO20)</f>
        <v>7</v>
      </c>
      <c r="AR20" s="51">
        <f>MAX(C20:AO20)</f>
        <v>10</v>
      </c>
      <c r="AS20" s="52">
        <f>AVERAGE(C20:AO20)</f>
        <v>8.7777777777777786</v>
      </c>
      <c r="AT20" s="27">
        <f>STDEV(C20:AO20)</f>
        <v>1.0929064207169994</v>
      </c>
      <c r="AU20" s="53"/>
      <c r="AV20" s="7">
        <v>35</v>
      </c>
      <c r="AW20" s="34">
        <v>8.7222222222222214</v>
      </c>
      <c r="AX20" s="36">
        <v>1.0740552924509188</v>
      </c>
      <c r="AY20" s="72">
        <v>18</v>
      </c>
    </row>
    <row r="21" spans="1:51">
      <c r="A21" s="25">
        <v>5</v>
      </c>
      <c r="B21" s="3" t="s">
        <v>16</v>
      </c>
      <c r="D21" s="59">
        <v>6</v>
      </c>
      <c r="E21" s="59">
        <v>6</v>
      </c>
      <c r="F21" s="59">
        <v>4</v>
      </c>
      <c r="G21" s="110"/>
      <c r="H21" s="59">
        <v>4</v>
      </c>
      <c r="J21" s="59">
        <v>6</v>
      </c>
      <c r="P21" s="59">
        <v>4</v>
      </c>
      <c r="Q21" s="59">
        <v>5</v>
      </c>
      <c r="R21" s="59">
        <v>5</v>
      </c>
      <c r="S21" s="110"/>
      <c r="T21" s="7">
        <v>10</v>
      </c>
      <c r="AP21"/>
      <c r="AQ21" s="51">
        <f>MIN(C21:AO21)</f>
        <v>4</v>
      </c>
      <c r="AR21" s="51">
        <f>MAX(C21:AO21)</f>
        <v>10</v>
      </c>
      <c r="AS21" s="52">
        <f>AVERAGE(C21:AO21)</f>
        <v>5.5555555555555554</v>
      </c>
      <c r="AT21" s="27">
        <f>STDEV(C21:AO21)</f>
        <v>1.8782379449307745</v>
      </c>
      <c r="AU21" s="53"/>
      <c r="AV21" s="7"/>
      <c r="AW21" s="34">
        <v>4.833333333333333</v>
      </c>
      <c r="AX21" s="36">
        <v>0.61834694240084231</v>
      </c>
    </row>
    <row r="22" spans="1:51">
      <c r="A22" s="25"/>
      <c r="B22" s="3"/>
      <c r="G22" s="110"/>
      <c r="S22" s="110"/>
      <c r="AP22"/>
      <c r="AQ22" s="51"/>
      <c r="AR22" s="51"/>
      <c r="AS22" s="52"/>
      <c r="AT22" s="27"/>
      <c r="AU22" s="53"/>
      <c r="AV22" s="7"/>
      <c r="AW22" s="34"/>
      <c r="AX22" s="36"/>
    </row>
    <row r="23" spans="1:51">
      <c r="A23" s="25">
        <v>6</v>
      </c>
      <c r="B23" s="3" t="s">
        <v>15</v>
      </c>
      <c r="D23" s="59">
        <v>19</v>
      </c>
      <c r="E23" s="59">
        <v>19</v>
      </c>
      <c r="F23" s="59">
        <v>17</v>
      </c>
      <c r="G23" s="110"/>
      <c r="H23" s="59">
        <v>16</v>
      </c>
      <c r="J23" s="59">
        <v>19</v>
      </c>
      <c r="P23" s="59">
        <v>17</v>
      </c>
      <c r="Q23" s="59">
        <v>17</v>
      </c>
      <c r="R23" s="59">
        <v>19</v>
      </c>
      <c r="S23" s="110"/>
      <c r="T23" s="7">
        <v>22</v>
      </c>
      <c r="AP23"/>
      <c r="AQ23" s="51">
        <f>MIN(C23:AO23)</f>
        <v>16</v>
      </c>
      <c r="AR23" s="51">
        <f>MAX(C23:AO23)</f>
        <v>22</v>
      </c>
      <c r="AS23" s="52">
        <f>AVERAGE(C23:AO23)</f>
        <v>18.333333333333332</v>
      </c>
      <c r="AT23" s="27">
        <f>STDEV(C23:AO23)</f>
        <v>1.8027756377319946</v>
      </c>
      <c r="AU23" s="53"/>
      <c r="AV23" s="7">
        <v>36</v>
      </c>
      <c r="AW23" s="34">
        <v>17.833333333333332</v>
      </c>
      <c r="AX23" s="36">
        <v>1.4652845537742529</v>
      </c>
      <c r="AY23" s="72">
        <v>18</v>
      </c>
    </row>
    <row r="24" spans="1:51">
      <c r="A24" s="25">
        <v>6</v>
      </c>
      <c r="B24" s="3" t="s">
        <v>16</v>
      </c>
      <c r="D24" s="59">
        <v>9</v>
      </c>
      <c r="E24" s="59">
        <v>9</v>
      </c>
      <c r="F24" s="59">
        <v>9</v>
      </c>
      <c r="G24" s="110"/>
      <c r="H24" s="59">
        <v>10</v>
      </c>
      <c r="J24" s="59">
        <v>9</v>
      </c>
      <c r="P24" s="59">
        <v>8</v>
      </c>
      <c r="Q24" s="59">
        <v>12</v>
      </c>
      <c r="R24" s="59">
        <v>11</v>
      </c>
      <c r="S24" s="110"/>
      <c r="T24" s="7">
        <v>12</v>
      </c>
      <c r="AP24"/>
      <c r="AQ24" s="51">
        <f>MIN(C24:AO24)</f>
        <v>8</v>
      </c>
      <c r="AR24" s="51">
        <f>MAX(C24:AO24)</f>
        <v>12</v>
      </c>
      <c r="AS24" s="52">
        <f>AVERAGE(C24:AO24)</f>
        <v>9.8888888888888893</v>
      </c>
      <c r="AT24" s="27">
        <f>STDEV(C24:AO24)</f>
        <v>1.452966314513559</v>
      </c>
      <c r="AU24" s="53"/>
      <c r="AV24" s="7"/>
      <c r="AW24" s="34">
        <v>9.5555555555555554</v>
      </c>
      <c r="AX24" s="36">
        <v>1.2472191289246448</v>
      </c>
    </row>
    <row r="25" spans="1:51">
      <c r="A25" s="25"/>
      <c r="B25" s="3"/>
      <c r="G25" s="110"/>
      <c r="S25" s="110"/>
      <c r="AP25"/>
      <c r="AQ25" s="51"/>
      <c r="AR25" s="51"/>
      <c r="AS25" s="52"/>
      <c r="AT25" s="27"/>
      <c r="AU25" s="53"/>
      <c r="AV25" s="7"/>
      <c r="AW25" s="34"/>
      <c r="AX25" s="36"/>
    </row>
    <row r="26" spans="1:51">
      <c r="A26" s="25">
        <v>7</v>
      </c>
      <c r="B26" s="3" t="s">
        <v>15</v>
      </c>
      <c r="D26" s="59">
        <v>24</v>
      </c>
      <c r="E26" s="59">
        <v>23</v>
      </c>
      <c r="F26" s="59">
        <v>22</v>
      </c>
      <c r="G26" s="110"/>
      <c r="H26" s="59">
        <v>21</v>
      </c>
      <c r="J26" s="59">
        <v>24</v>
      </c>
      <c r="P26" s="59">
        <v>20</v>
      </c>
      <c r="Q26" s="59">
        <v>23</v>
      </c>
      <c r="R26" s="59">
        <v>24</v>
      </c>
      <c r="S26" s="110"/>
      <c r="T26" s="7">
        <v>26</v>
      </c>
      <c r="AP26"/>
      <c r="AQ26" s="51">
        <f>MIN(C26:AO26)</f>
        <v>20</v>
      </c>
      <c r="AR26" s="51">
        <f>MAX(C26:AO26)</f>
        <v>26</v>
      </c>
      <c r="AS26" s="52">
        <f>AVERAGE(C26:AO26)</f>
        <v>23</v>
      </c>
      <c r="AT26" s="27">
        <f>STDEV(C26:AO26)</f>
        <v>1.8027756377319946</v>
      </c>
      <c r="AU26" s="53"/>
      <c r="AV26" s="7">
        <v>37</v>
      </c>
      <c r="AW26" s="34">
        <v>21.5</v>
      </c>
      <c r="AX26" s="36">
        <v>1.9478494929174643</v>
      </c>
      <c r="AY26" s="72">
        <v>18</v>
      </c>
    </row>
    <row r="27" spans="1:51">
      <c r="A27" s="25">
        <v>7</v>
      </c>
      <c r="B27" s="3" t="s">
        <v>16</v>
      </c>
      <c r="D27" s="59">
        <v>14</v>
      </c>
      <c r="E27" s="59">
        <v>15</v>
      </c>
      <c r="F27" s="59">
        <v>14</v>
      </c>
      <c r="G27" s="110"/>
      <c r="H27" s="59">
        <v>16</v>
      </c>
      <c r="J27" s="59">
        <v>11</v>
      </c>
      <c r="P27" s="59">
        <v>14</v>
      </c>
      <c r="Q27" s="59">
        <v>14</v>
      </c>
      <c r="R27" s="59">
        <v>14</v>
      </c>
      <c r="S27" s="110"/>
      <c r="T27" s="7">
        <v>14</v>
      </c>
      <c r="AP27"/>
      <c r="AQ27" s="51">
        <f>MIN(C27:AO27)</f>
        <v>11</v>
      </c>
      <c r="AR27" s="51">
        <f>MAX(C27:AO27)</f>
        <v>16</v>
      </c>
      <c r="AS27" s="52">
        <f>AVERAGE(C27:AO27)</f>
        <v>14</v>
      </c>
      <c r="AT27" s="27">
        <f>STDEV(C27:AO27)</f>
        <v>1.3228756555322954</v>
      </c>
      <c r="AU27" s="53"/>
      <c r="AV27" s="7"/>
      <c r="AW27" s="34">
        <v>13.666666666666666</v>
      </c>
      <c r="AX27" s="36">
        <v>1.1375929179890421</v>
      </c>
    </row>
    <row r="28" spans="1:51">
      <c r="A28" s="25"/>
      <c r="B28" s="3"/>
      <c r="G28" s="110"/>
      <c r="S28" s="110"/>
      <c r="AP28"/>
      <c r="AQ28" s="51"/>
      <c r="AR28" s="51"/>
      <c r="AS28" s="52"/>
      <c r="AT28" s="27"/>
      <c r="AU28" s="53"/>
      <c r="AV28" s="7"/>
      <c r="AW28" s="34"/>
      <c r="AX28" s="36"/>
    </row>
    <row r="29" spans="1:51">
      <c r="A29" s="25">
        <v>8</v>
      </c>
      <c r="B29" s="3" t="s">
        <v>15</v>
      </c>
      <c r="D29" s="59">
        <v>30</v>
      </c>
      <c r="E29" s="59">
        <v>32</v>
      </c>
      <c r="F29" s="59">
        <v>29</v>
      </c>
      <c r="G29" s="110"/>
      <c r="H29" s="59">
        <v>29</v>
      </c>
      <c r="J29" s="59">
        <v>35</v>
      </c>
      <c r="P29" s="59">
        <v>28</v>
      </c>
      <c r="Q29" s="59">
        <v>31</v>
      </c>
      <c r="R29" s="59">
        <v>31</v>
      </c>
      <c r="S29" s="110"/>
      <c r="T29" s="7">
        <v>34</v>
      </c>
      <c r="AP29"/>
      <c r="AQ29" s="51">
        <f>MIN(C29:AO29)</f>
        <v>28</v>
      </c>
      <c r="AR29" s="51">
        <f>MAX(C29:AO29)</f>
        <v>35</v>
      </c>
      <c r="AS29" s="52">
        <f>AVERAGE(C29:AO29)</f>
        <v>31</v>
      </c>
      <c r="AT29" s="27">
        <f>STDEV(C29:AO29)</f>
        <v>2.3452078799117149</v>
      </c>
      <c r="AU29" s="53"/>
      <c r="AV29" s="7">
        <v>38</v>
      </c>
      <c r="AW29" s="34">
        <v>30.888888888888889</v>
      </c>
      <c r="AX29" s="36">
        <v>1.8435543958499008</v>
      </c>
      <c r="AY29" s="72">
        <v>18</v>
      </c>
    </row>
    <row r="30" spans="1:51">
      <c r="A30" s="25">
        <v>8</v>
      </c>
      <c r="B30" s="3" t="s">
        <v>16</v>
      </c>
      <c r="D30" s="59">
        <v>23</v>
      </c>
      <c r="E30" s="59">
        <v>24</v>
      </c>
      <c r="F30" s="59">
        <v>21</v>
      </c>
      <c r="G30" s="110"/>
      <c r="H30" s="59">
        <v>22</v>
      </c>
      <c r="J30" s="59">
        <v>21</v>
      </c>
      <c r="P30" s="59">
        <v>22</v>
      </c>
      <c r="Q30" s="59">
        <v>21</v>
      </c>
      <c r="R30" s="59">
        <v>19</v>
      </c>
      <c r="S30" s="110"/>
      <c r="T30" s="7">
        <v>29</v>
      </c>
      <c r="AP30"/>
      <c r="AQ30" s="51">
        <f>MIN(C30:AO30)</f>
        <v>19</v>
      </c>
      <c r="AR30" s="51">
        <f>MAX(C30:AO30)</f>
        <v>29</v>
      </c>
      <c r="AS30" s="52">
        <f>AVERAGE(C30:AO30)</f>
        <v>22.444444444444443</v>
      </c>
      <c r="AT30" s="27">
        <f>STDEV(C30:AO30)</f>
        <v>2.8333333333333424</v>
      </c>
      <c r="AU30" s="53"/>
      <c r="AV30" s="7"/>
      <c r="AW30" s="34">
        <v>21.277777777777779</v>
      </c>
      <c r="AX30" s="36">
        <v>1.5264551613058066</v>
      </c>
    </row>
    <row r="31" spans="1:51">
      <c r="A31" s="25"/>
      <c r="B31" s="3"/>
      <c r="G31" s="110"/>
      <c r="S31" s="110"/>
      <c r="AP31"/>
      <c r="AQ31" s="51"/>
      <c r="AR31" s="51"/>
      <c r="AS31" s="52"/>
      <c r="AT31" s="27"/>
      <c r="AU31" s="53"/>
      <c r="AV31" s="7"/>
      <c r="AW31" s="34"/>
      <c r="AX31" s="36"/>
    </row>
    <row r="32" spans="1:51">
      <c r="A32" s="25">
        <v>9</v>
      </c>
      <c r="B32" s="3" t="s">
        <v>15</v>
      </c>
      <c r="D32" s="59">
        <v>19</v>
      </c>
      <c r="E32" s="59">
        <v>19</v>
      </c>
      <c r="F32" s="59">
        <v>18</v>
      </c>
      <c r="G32" s="110"/>
      <c r="H32" s="59">
        <v>16</v>
      </c>
      <c r="J32" s="59">
        <v>19</v>
      </c>
      <c r="P32" s="59">
        <v>17</v>
      </c>
      <c r="Q32" s="59">
        <v>18</v>
      </c>
      <c r="R32" s="59">
        <v>19</v>
      </c>
      <c r="S32" s="110"/>
      <c r="T32" s="7">
        <v>22</v>
      </c>
      <c r="AP32"/>
      <c r="AQ32" s="51">
        <f>MIN(C32:AO32)</f>
        <v>16</v>
      </c>
      <c r="AR32" s="51">
        <f>MAX(C32:AO32)</f>
        <v>22</v>
      </c>
      <c r="AS32" s="52">
        <f>AVERAGE(C32:AO32)</f>
        <v>18.555555555555557</v>
      </c>
      <c r="AT32" s="27">
        <f>STDEV(C32:AO32)</f>
        <v>1.6666666666666647</v>
      </c>
      <c r="AU32" s="53"/>
      <c r="AV32" s="7">
        <v>39</v>
      </c>
      <c r="AW32" s="34">
        <v>17.166666666666668</v>
      </c>
      <c r="AX32" s="36">
        <v>1.3394467690277294</v>
      </c>
      <c r="AY32" s="72">
        <v>18</v>
      </c>
    </row>
    <row r="33" spans="1:51">
      <c r="A33" s="25">
        <v>9</v>
      </c>
      <c r="B33" s="3" t="s">
        <v>16</v>
      </c>
      <c r="D33" s="59">
        <v>9</v>
      </c>
      <c r="E33" s="59">
        <v>9</v>
      </c>
      <c r="F33" s="59">
        <v>9</v>
      </c>
      <c r="G33" s="110"/>
      <c r="H33" s="59">
        <v>9</v>
      </c>
      <c r="J33" s="59">
        <v>8</v>
      </c>
      <c r="P33" s="59">
        <v>11</v>
      </c>
      <c r="Q33" s="59">
        <v>10</v>
      </c>
      <c r="R33" s="59">
        <v>9</v>
      </c>
      <c r="S33" s="110"/>
      <c r="T33" s="7">
        <v>9</v>
      </c>
      <c r="AP33"/>
      <c r="AQ33" s="51">
        <f>MIN(C33:AO33)</f>
        <v>8</v>
      </c>
      <c r="AR33" s="51">
        <f>MAX(C33:AO33)</f>
        <v>11</v>
      </c>
      <c r="AS33" s="52">
        <f>AVERAGE(C33:AO33)</f>
        <v>9.2222222222222214</v>
      </c>
      <c r="AT33" s="27">
        <f>STDEV(C33:AO33)</f>
        <v>0.83333333333333237</v>
      </c>
      <c r="AU33" s="53"/>
      <c r="AV33" s="7"/>
      <c r="AW33" s="34">
        <v>9.6111111111111107</v>
      </c>
      <c r="AX33" s="36">
        <v>0.69780233918722745</v>
      </c>
    </row>
    <row r="34" spans="1:51">
      <c r="A34" s="25"/>
      <c r="B34" s="3"/>
      <c r="G34" s="110"/>
      <c r="S34" s="110"/>
      <c r="AP34"/>
      <c r="AQ34" s="51"/>
      <c r="AR34" s="51"/>
      <c r="AS34" s="52"/>
      <c r="AT34" s="27"/>
      <c r="AU34" s="53"/>
      <c r="AV34" s="7"/>
      <c r="AW34" s="34"/>
      <c r="AX34" s="36"/>
    </row>
    <row r="35" spans="1:51">
      <c r="A35" s="25">
        <v>10</v>
      </c>
      <c r="B35" s="3" t="s">
        <v>15</v>
      </c>
      <c r="D35" s="59">
        <v>21</v>
      </c>
      <c r="E35" s="59">
        <v>22</v>
      </c>
      <c r="F35" s="59">
        <v>21</v>
      </c>
      <c r="G35" s="110"/>
      <c r="H35" s="59">
        <v>18</v>
      </c>
      <c r="J35" s="59">
        <v>22</v>
      </c>
      <c r="P35" s="59">
        <v>19</v>
      </c>
      <c r="Q35" s="59">
        <v>22</v>
      </c>
      <c r="R35" s="59">
        <v>21</v>
      </c>
      <c r="S35" s="110"/>
      <c r="T35" s="7">
        <v>21</v>
      </c>
      <c r="AP35"/>
      <c r="AQ35" s="51">
        <f>MIN(C35:AO35)</f>
        <v>18</v>
      </c>
      <c r="AR35" s="51">
        <f>MAX(C35:AO35)</f>
        <v>22</v>
      </c>
      <c r="AS35" s="52">
        <f>AVERAGE(C35:AO35)</f>
        <v>20.777777777777779</v>
      </c>
      <c r="AT35" s="27">
        <f>STDEV(C35:AO35)</f>
        <v>1.3944333775567972</v>
      </c>
      <c r="AU35" s="53"/>
      <c r="AV35" s="7">
        <v>40</v>
      </c>
      <c r="AW35" s="34">
        <v>20.111111111111111</v>
      </c>
      <c r="AX35" s="36">
        <v>2.3235087282938047</v>
      </c>
      <c r="AY35" s="72">
        <v>18</v>
      </c>
    </row>
    <row r="36" spans="1:51">
      <c r="A36" s="25">
        <v>10</v>
      </c>
      <c r="B36" s="3" t="s">
        <v>16</v>
      </c>
      <c r="D36" s="59">
        <v>14</v>
      </c>
      <c r="E36" s="59">
        <v>13</v>
      </c>
      <c r="F36" s="59">
        <v>13</v>
      </c>
      <c r="G36" s="110"/>
      <c r="H36" s="59">
        <v>12</v>
      </c>
      <c r="J36" s="59">
        <v>12</v>
      </c>
      <c r="P36" s="59">
        <v>12</v>
      </c>
      <c r="Q36" s="59">
        <v>15</v>
      </c>
      <c r="R36" s="59">
        <v>13</v>
      </c>
      <c r="S36" s="110"/>
      <c r="T36" s="7">
        <v>16</v>
      </c>
      <c r="AP36"/>
      <c r="AQ36" s="51">
        <f>MIN(C36:AO36)</f>
        <v>12</v>
      </c>
      <c r="AR36" s="51">
        <f>MAX(C36:AO36)</f>
        <v>16</v>
      </c>
      <c r="AS36" s="52">
        <f>AVERAGE(C36:AO36)</f>
        <v>13.333333333333334</v>
      </c>
      <c r="AT36" s="27">
        <f>STDEV(C36:AO36)</f>
        <v>1.4142135623730951</v>
      </c>
      <c r="AU36" s="53"/>
      <c r="AV36" s="7"/>
      <c r="AW36" s="34">
        <v>13.722222222222221</v>
      </c>
      <c r="AX36" s="36">
        <v>1.3636264606493298</v>
      </c>
    </row>
    <row r="37" spans="1:51">
      <c r="A37" s="25"/>
      <c r="B37" s="3"/>
      <c r="G37" s="110"/>
      <c r="S37" s="110"/>
      <c r="AP37"/>
      <c r="AQ37" s="51"/>
      <c r="AR37" s="51"/>
      <c r="AS37" s="52"/>
      <c r="AT37" s="27"/>
      <c r="AU37" s="53"/>
      <c r="AV37" s="7"/>
      <c r="AW37" s="34"/>
      <c r="AX37" s="36"/>
    </row>
    <row r="38" spans="1:51">
      <c r="A38" s="25">
        <v>11</v>
      </c>
      <c r="B38" s="3" t="s">
        <v>15</v>
      </c>
      <c r="D38" s="59">
        <v>19</v>
      </c>
      <c r="E38" s="59">
        <v>17</v>
      </c>
      <c r="F38" s="59">
        <v>16</v>
      </c>
      <c r="G38" s="110"/>
      <c r="H38" s="59">
        <v>16</v>
      </c>
      <c r="J38" s="59">
        <v>18</v>
      </c>
      <c r="P38" s="59">
        <v>16</v>
      </c>
      <c r="Q38" s="59">
        <v>19</v>
      </c>
      <c r="R38" s="59">
        <v>18</v>
      </c>
      <c r="S38" s="110"/>
      <c r="T38" s="7">
        <v>22</v>
      </c>
      <c r="AP38"/>
      <c r="AQ38" s="51">
        <f>MIN(C38:AO38)</f>
        <v>16</v>
      </c>
      <c r="AR38" s="51">
        <f>MAX(C38:AO38)</f>
        <v>22</v>
      </c>
      <c r="AS38" s="52">
        <f>AVERAGE(C38:AO38)</f>
        <v>17.888888888888889</v>
      </c>
      <c r="AT38" s="27">
        <f>STDEV(C38:AO38)</f>
        <v>1.9649710204252595</v>
      </c>
      <c r="AU38" s="53"/>
      <c r="AV38" s="7">
        <v>41</v>
      </c>
      <c r="AW38" s="34">
        <v>15.777777777777779</v>
      </c>
      <c r="AX38" s="36">
        <v>1.437135858965392</v>
      </c>
      <c r="AY38" s="72">
        <v>18</v>
      </c>
    </row>
    <row r="39" spans="1:51">
      <c r="A39" s="25">
        <v>11</v>
      </c>
      <c r="B39" s="3" t="s">
        <v>16</v>
      </c>
      <c r="D39" s="59">
        <v>9</v>
      </c>
      <c r="E39" s="59">
        <v>10</v>
      </c>
      <c r="F39" s="59">
        <v>7</v>
      </c>
      <c r="G39" s="110"/>
      <c r="H39" s="59">
        <v>9</v>
      </c>
      <c r="J39" s="59">
        <v>7</v>
      </c>
      <c r="P39" s="59">
        <v>9</v>
      </c>
      <c r="Q39" s="59">
        <v>9</v>
      </c>
      <c r="R39" s="59">
        <v>10</v>
      </c>
      <c r="S39" s="110"/>
      <c r="T39" s="7">
        <v>12</v>
      </c>
      <c r="AP39"/>
      <c r="AQ39" s="51">
        <f>MIN(C39:AO39)</f>
        <v>7</v>
      </c>
      <c r="AR39" s="51">
        <f>MAX(C39:AO39)</f>
        <v>12</v>
      </c>
      <c r="AS39" s="52">
        <f>AVERAGE(C39:AO39)</f>
        <v>9.1111111111111107</v>
      </c>
      <c r="AT39" s="27">
        <f>STDEV(C39:AO39)</f>
        <v>1.5365907428821488</v>
      </c>
      <c r="AU39" s="53"/>
      <c r="AV39" s="7"/>
      <c r="AW39" s="34">
        <v>8.1111111111111107</v>
      </c>
      <c r="AX39" s="36">
        <v>0.7583952786593634</v>
      </c>
    </row>
    <row r="40" spans="1:51">
      <c r="A40" s="25"/>
      <c r="B40" s="3"/>
      <c r="G40" s="110"/>
      <c r="S40" s="110"/>
      <c r="AP40"/>
      <c r="AQ40" s="51"/>
      <c r="AR40" s="51"/>
      <c r="AS40" s="52"/>
      <c r="AT40" s="27"/>
      <c r="AU40" s="53"/>
      <c r="AV40" s="7"/>
      <c r="AW40" s="34"/>
      <c r="AX40" s="36"/>
    </row>
    <row r="41" spans="1:51">
      <c r="A41" s="25">
        <v>12</v>
      </c>
      <c r="B41" s="3" t="s">
        <v>15</v>
      </c>
      <c r="D41" s="59">
        <v>19</v>
      </c>
      <c r="E41" s="59">
        <v>17</v>
      </c>
      <c r="F41" s="59">
        <v>16</v>
      </c>
      <c r="G41" s="110"/>
      <c r="H41" s="59">
        <v>15</v>
      </c>
      <c r="J41" s="59">
        <v>16</v>
      </c>
      <c r="P41" s="59">
        <v>17</v>
      </c>
      <c r="Q41" s="59">
        <v>18</v>
      </c>
      <c r="R41" s="59">
        <v>16</v>
      </c>
      <c r="S41" s="110"/>
      <c r="T41" s="7">
        <v>19</v>
      </c>
      <c r="AP41"/>
      <c r="AQ41" s="51">
        <f>MIN(C41:AO41)</f>
        <v>15</v>
      </c>
      <c r="AR41" s="51">
        <f>MAX(C41:AO41)</f>
        <v>19</v>
      </c>
      <c r="AS41" s="52">
        <f>AVERAGE(C41:AO41)</f>
        <v>17</v>
      </c>
      <c r="AT41" s="27">
        <f>STDEV(C41:AO41)</f>
        <v>1.4142135623730951</v>
      </c>
      <c r="AU41" s="53"/>
      <c r="AV41" s="7">
        <v>42</v>
      </c>
      <c r="AW41" s="34">
        <v>15.944444444444445</v>
      </c>
      <c r="AX41" s="36">
        <v>1.6259738158018402</v>
      </c>
      <c r="AY41" s="72">
        <v>18</v>
      </c>
    </row>
    <row r="42" spans="1:51">
      <c r="A42" s="25">
        <v>12</v>
      </c>
      <c r="B42" s="3" t="s">
        <v>16</v>
      </c>
      <c r="D42" s="59">
        <v>10</v>
      </c>
      <c r="E42" s="59">
        <v>9</v>
      </c>
      <c r="F42" s="59">
        <v>8</v>
      </c>
      <c r="G42" s="110"/>
      <c r="H42" s="59">
        <v>10</v>
      </c>
      <c r="J42" s="59">
        <v>10</v>
      </c>
      <c r="P42" s="59">
        <v>9</v>
      </c>
      <c r="Q42" s="59">
        <v>10</v>
      </c>
      <c r="R42" s="59">
        <v>9</v>
      </c>
      <c r="S42" s="110"/>
      <c r="T42" s="7">
        <v>12</v>
      </c>
      <c r="AP42"/>
      <c r="AQ42" s="51">
        <f>MIN(C42:AO42)</f>
        <v>8</v>
      </c>
      <c r="AR42" s="51">
        <f>MAX(C42:AO42)</f>
        <v>12</v>
      </c>
      <c r="AS42" s="52">
        <f>AVERAGE(C42:AO42)</f>
        <v>9.6666666666666661</v>
      </c>
      <c r="AT42" s="27">
        <f>STDEV(C42:AO42)</f>
        <v>1.1180339887498949</v>
      </c>
      <c r="AU42" s="53"/>
      <c r="AV42" s="7"/>
      <c r="AW42" s="34">
        <v>8.7777777777777786</v>
      </c>
      <c r="AX42" s="36">
        <v>1.2153699778283709</v>
      </c>
    </row>
    <row r="43" spans="1:51">
      <c r="A43" s="24"/>
      <c r="B43" s="9"/>
      <c r="C43" s="9"/>
      <c r="D43" s="87"/>
      <c r="E43" s="87"/>
      <c r="F43" s="87"/>
      <c r="G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9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1">
      <c r="A44" s="24"/>
      <c r="B44" s="9"/>
      <c r="C44" s="9"/>
      <c r="D44" s="87"/>
      <c r="E44" s="87"/>
      <c r="F44" s="87"/>
      <c r="G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9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1">
      <c r="A45" s="9"/>
      <c r="B45" s="9"/>
      <c r="C45" s="9"/>
      <c r="D45" s="87"/>
      <c r="E45" s="87"/>
      <c r="F45" s="87"/>
      <c r="G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9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9"/>
      <c r="AP45" s="9"/>
      <c r="AQ45" s="9"/>
      <c r="AR45" s="9"/>
      <c r="AS45" s="32"/>
      <c r="AT45" s="33"/>
      <c r="AU45" s="33"/>
    </row>
    <row r="46" spans="1:51">
      <c r="A46" s="24"/>
      <c r="B46" s="9"/>
      <c r="C46" s="9"/>
      <c r="D46" s="87"/>
      <c r="E46" s="87"/>
      <c r="F46" s="87"/>
      <c r="G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9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1">
      <c r="A47" s="24"/>
      <c r="B47" s="9"/>
      <c r="C47" s="9"/>
      <c r="D47" s="87"/>
      <c r="E47" s="87"/>
      <c r="F47" s="87"/>
      <c r="G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9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1">
      <c r="A48" s="9"/>
      <c r="B48" s="9"/>
      <c r="C48" s="9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9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9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9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9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9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9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8"/>
      <c r="AP54" s="8"/>
      <c r="AQ54" s="8"/>
      <c r="AR54" s="8"/>
      <c r="AS54" s="8"/>
    </row>
    <row r="55" spans="1:47">
      <c r="A55" s="24"/>
      <c r="B55" s="9"/>
      <c r="C55" s="9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9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8"/>
      <c r="AP56" s="8"/>
      <c r="AQ56" s="8"/>
      <c r="AR56" s="8"/>
      <c r="AS56" s="8"/>
    </row>
    <row r="57" spans="1:47">
      <c r="A57" s="24"/>
      <c r="B57" s="9"/>
      <c r="C57" s="9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9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9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8"/>
      <c r="AP59" s="8"/>
      <c r="AQ59" s="8"/>
      <c r="AR59" s="8"/>
      <c r="AS59" s="8"/>
    </row>
    <row r="60" spans="1:47">
      <c r="A60" s="8"/>
      <c r="B60" s="8"/>
      <c r="C60" s="8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8"/>
      <c r="AP61" s="8"/>
      <c r="AQ61" s="8"/>
      <c r="AR61" s="8"/>
      <c r="AS61" s="8"/>
    </row>
    <row r="62" spans="1:47">
      <c r="A62" s="8"/>
      <c r="B62" s="8"/>
      <c r="C62" s="8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8"/>
      <c r="AP62" s="8"/>
      <c r="AQ62" s="8"/>
      <c r="AR62" s="8"/>
      <c r="AS62" s="8"/>
    </row>
    <row r="79" spans="1:47">
      <c r="A79" s="24"/>
      <c r="B79" s="9"/>
      <c r="C79" s="9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9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9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9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9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9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9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9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9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9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9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9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9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9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9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9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9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9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9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9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9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9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9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9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9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9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9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9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9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9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9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9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9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9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9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9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9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9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9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9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9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9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9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9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9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9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9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9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9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9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9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9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9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9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9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9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9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9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9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9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9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6.42578125" style="7" customWidth="1"/>
    <col min="2" max="2" width="7.28515625" style="7" customWidth="1"/>
    <col min="3" max="3" width="5.5703125" style="7" hidden="1" customWidth="1"/>
    <col min="4" max="6" width="5.140625" style="59" customWidth="1"/>
    <col min="7" max="7" width="5.5703125" style="59" bestFit="1" customWidth="1"/>
    <col min="8" max="8" width="5.140625" style="59" customWidth="1"/>
    <col min="9" max="9" width="5.140625" style="59" hidden="1" customWidth="1"/>
    <col min="10" max="10" width="5.140625" style="59" customWidth="1"/>
    <col min="11" max="15" width="5.140625" style="59" hidden="1" customWidth="1"/>
    <col min="16" max="18" width="5.140625" style="59" customWidth="1"/>
    <col min="19" max="19" width="5.5703125" style="59" customWidth="1"/>
    <col min="20" max="20" width="5.140625" style="7" customWidth="1"/>
    <col min="21" max="40" width="5.140625" style="78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140625" style="7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2" customWidth="1"/>
  </cols>
  <sheetData>
    <row r="1" spans="1:51" ht="15.75">
      <c r="A1" s="115" t="s">
        <v>0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</row>
    <row r="2" spans="1:51" ht="15.75">
      <c r="A2" s="117" t="s">
        <v>75</v>
      </c>
      <c r="B2" s="117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1:51" ht="15.75">
      <c r="A3" s="28" t="s">
        <v>1</v>
      </c>
      <c r="B3" s="28"/>
      <c r="C3" s="6"/>
    </row>
    <row r="4" spans="1:51">
      <c r="A4" s="120" t="s">
        <v>49</v>
      </c>
      <c r="B4" s="12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51" ht="62.25"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"/>
      <c r="AV5" s="8"/>
      <c r="AW5" s="68"/>
    </row>
    <row r="6" spans="1:51">
      <c r="A6" s="6" t="s">
        <v>9</v>
      </c>
      <c r="B6" s="6"/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6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80">
        <v>56</v>
      </c>
      <c r="AK6" s="84">
        <v>57</v>
      </c>
      <c r="AL6" s="80">
        <v>58</v>
      </c>
      <c r="AM6" s="84">
        <v>59</v>
      </c>
      <c r="AN6" s="80">
        <v>60</v>
      </c>
      <c r="AO6" s="84">
        <v>61</v>
      </c>
      <c r="AP6" s="6"/>
      <c r="AQ6" s="101" t="s">
        <v>5</v>
      </c>
      <c r="AR6" s="101" t="s">
        <v>4</v>
      </c>
      <c r="AS6" s="44" t="s">
        <v>6</v>
      </c>
      <c r="AT6" s="46" t="s">
        <v>7</v>
      </c>
      <c r="AV6" s="8" t="s">
        <v>39</v>
      </c>
      <c r="AW6" s="68" t="s">
        <v>43</v>
      </c>
      <c r="AX6" s="8" t="s">
        <v>42</v>
      </c>
      <c r="AY6" s="73" t="s">
        <v>62</v>
      </c>
    </row>
    <row r="7" spans="1:51">
      <c r="A7" s="6"/>
      <c r="B7" s="6"/>
      <c r="C7" s="6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6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6"/>
      <c r="AP7" s="6"/>
      <c r="AQ7" s="6"/>
      <c r="AR7" s="6"/>
      <c r="AS7" s="44"/>
      <c r="AT7" s="46"/>
      <c r="AV7" s="8"/>
      <c r="AW7" s="68"/>
      <c r="AX7" s="8"/>
    </row>
    <row r="8" spans="1:51">
      <c r="A8" s="6" t="s">
        <v>19</v>
      </c>
      <c r="B8" s="3" t="s">
        <v>18</v>
      </c>
      <c r="C8" s="36"/>
      <c r="D8" s="71">
        <v>9.8000000000000007</v>
      </c>
      <c r="E8" s="71">
        <v>9.4</v>
      </c>
      <c r="F8" s="71">
        <v>9.8000000000000007</v>
      </c>
      <c r="G8" s="71">
        <v>9.5</v>
      </c>
      <c r="H8" s="71">
        <v>9.6</v>
      </c>
      <c r="I8" s="71"/>
      <c r="J8" s="71">
        <v>9.6999999999999993</v>
      </c>
      <c r="K8" s="71"/>
      <c r="L8" s="71"/>
      <c r="M8" s="71"/>
      <c r="N8" s="71"/>
      <c r="O8" s="71"/>
      <c r="P8" s="71">
        <v>9.1999999999999993</v>
      </c>
      <c r="Q8" s="112"/>
      <c r="R8" s="112"/>
      <c r="S8" s="71">
        <v>9.6999999999999993</v>
      </c>
      <c r="T8" s="11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14"/>
      <c r="AQ8" s="47">
        <f>MIN(C8:AO8)</f>
        <v>9.1999999999999993</v>
      </c>
      <c r="AR8" s="47">
        <f>MAX(C8:AO8)</f>
        <v>9.8000000000000007</v>
      </c>
      <c r="AS8" s="27">
        <f>AVERAGE(C8:AO8)</f>
        <v>9.5875000000000004</v>
      </c>
      <c r="AT8" s="26">
        <f>STDEV(C8:AO8)</f>
        <v>0.21001700611414162</v>
      </c>
      <c r="AU8" s="53"/>
      <c r="AV8" s="64">
        <v>24</v>
      </c>
      <c r="AW8" s="34">
        <v>9.5262499999999992</v>
      </c>
      <c r="AX8" s="7">
        <v>0.22031999999999999</v>
      </c>
      <c r="AY8" s="72">
        <v>8</v>
      </c>
    </row>
    <row r="9" spans="1:51">
      <c r="A9" s="6" t="s">
        <v>19</v>
      </c>
      <c r="B9" s="3" t="s">
        <v>17</v>
      </c>
      <c r="C9" s="36"/>
      <c r="D9" s="71">
        <v>9.75</v>
      </c>
      <c r="E9" s="71">
        <v>9.94</v>
      </c>
      <c r="F9" s="71">
        <v>9.8000000000000007</v>
      </c>
      <c r="G9" s="71">
        <v>9.75</v>
      </c>
      <c r="H9" s="71">
        <v>9.75</v>
      </c>
      <c r="I9" s="71"/>
      <c r="J9" s="71">
        <v>9.75</v>
      </c>
      <c r="K9" s="71"/>
      <c r="L9" s="71"/>
      <c r="M9" s="71"/>
      <c r="N9" s="71"/>
      <c r="O9" s="71"/>
      <c r="P9" s="71">
        <v>9.75</v>
      </c>
      <c r="Q9" s="112"/>
      <c r="R9" s="112"/>
      <c r="S9" s="71">
        <v>9.8800000000000008</v>
      </c>
      <c r="T9" s="11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14"/>
      <c r="AQ9" s="47">
        <f>MIN(C9:AO9)</f>
        <v>9.75</v>
      </c>
      <c r="AR9" s="47">
        <f>MAX(C9:AO9)</f>
        <v>9.94</v>
      </c>
      <c r="AS9" s="27">
        <f>AVERAGE(C9:AO9)</f>
        <v>9.7962499999999988</v>
      </c>
      <c r="AT9" s="26">
        <f>STDEV(C9:AO9)</f>
        <v>7.4053552051394342E-2</v>
      </c>
      <c r="AU9" s="53"/>
      <c r="AV9" s="64"/>
      <c r="AW9" s="34"/>
    </row>
    <row r="10" spans="1:51">
      <c r="A10"/>
      <c r="B10"/>
      <c r="D10" s="71"/>
      <c r="E10" s="71"/>
      <c r="F10" s="71"/>
      <c r="G10" s="71"/>
      <c r="H10" s="71"/>
      <c r="I10" s="114"/>
      <c r="J10" s="71"/>
      <c r="K10" s="71"/>
      <c r="L10" s="71"/>
      <c r="M10" s="71"/>
      <c r="N10" s="71"/>
      <c r="O10" s="71"/>
      <c r="P10" s="71"/>
      <c r="Q10" s="112"/>
      <c r="R10" s="112"/>
      <c r="S10" s="71"/>
      <c r="T10" s="112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4"/>
      <c r="AW10" s="34"/>
    </row>
    <row r="11" spans="1:51">
      <c r="A11" s="6" t="s">
        <v>20</v>
      </c>
      <c r="B11" s="3" t="s">
        <v>18</v>
      </c>
      <c r="C11" s="36"/>
      <c r="D11" s="71">
        <v>6.21</v>
      </c>
      <c r="E11" s="71">
        <v>6.53</v>
      </c>
      <c r="F11" s="71">
        <v>5.8</v>
      </c>
      <c r="G11" s="71">
        <v>6.49</v>
      </c>
      <c r="H11" s="71">
        <v>6.14</v>
      </c>
      <c r="I11" s="71"/>
      <c r="J11" s="71">
        <v>5.69</v>
      </c>
      <c r="K11" s="71"/>
      <c r="L11" s="71"/>
      <c r="M11" s="71"/>
      <c r="N11" s="71"/>
      <c r="O11" s="71"/>
      <c r="P11" s="71">
        <v>5.2149999999999999</v>
      </c>
      <c r="Q11" s="112"/>
      <c r="R11" s="112"/>
      <c r="S11" s="71">
        <v>5.38</v>
      </c>
      <c r="T11" s="112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14"/>
      <c r="AQ11" s="47">
        <f>MIN(C11:AO11)</f>
        <v>5.2149999999999999</v>
      </c>
      <c r="AR11" s="47">
        <f>MAX(C11:AO11)</f>
        <v>6.53</v>
      </c>
      <c r="AS11" s="27">
        <f>AVERAGE(C11:AO11)</f>
        <v>5.9318750000000007</v>
      </c>
      <c r="AT11" s="26">
        <f>STDEV(C11:AO11)</f>
        <v>0.4905240455734074</v>
      </c>
      <c r="AU11" s="53"/>
      <c r="AV11" s="64">
        <v>14</v>
      </c>
      <c r="AW11" s="34">
        <v>4.8375000000000004</v>
      </c>
      <c r="AX11" s="7">
        <v>0.63363000000000003</v>
      </c>
      <c r="AY11" s="72">
        <v>16</v>
      </c>
    </row>
    <row r="12" spans="1:51">
      <c r="A12" s="6" t="s">
        <v>20</v>
      </c>
      <c r="B12" s="3" t="s">
        <v>17</v>
      </c>
      <c r="C12" s="36"/>
      <c r="D12" s="71">
        <v>9.68</v>
      </c>
      <c r="E12" s="71">
        <v>9.8800000000000008</v>
      </c>
      <c r="F12" s="71">
        <v>9.57</v>
      </c>
      <c r="G12" s="71">
        <v>9.75</v>
      </c>
      <c r="H12" s="71">
        <v>9.5</v>
      </c>
      <c r="I12" s="71"/>
      <c r="J12" s="71">
        <v>9.42</v>
      </c>
      <c r="K12" s="71"/>
      <c r="L12" s="71"/>
      <c r="M12" s="71"/>
      <c r="N12" s="71"/>
      <c r="O12" s="71"/>
      <c r="P12" s="71">
        <v>9.6</v>
      </c>
      <c r="Q12" s="112"/>
      <c r="R12" s="112"/>
      <c r="S12" s="71">
        <v>9.75</v>
      </c>
      <c r="T12" s="112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14"/>
      <c r="AQ12" s="47">
        <f>MIN(C12:AO12)</f>
        <v>9.42</v>
      </c>
      <c r="AR12" s="47">
        <f>MAX(C12:AO12)</f>
        <v>9.8800000000000008</v>
      </c>
      <c r="AS12" s="27">
        <f>AVERAGE(C12:AO12)</f>
        <v>9.6437500000000007</v>
      </c>
      <c r="AT12" s="26">
        <f>STDEV(C12:AO12)</f>
        <v>0.1501368423423935</v>
      </c>
      <c r="AU12" s="53"/>
      <c r="AV12" s="64"/>
      <c r="AW12" s="34"/>
    </row>
    <row r="13" spans="1:51">
      <c r="A13"/>
      <c r="B13"/>
      <c r="D13" s="71"/>
      <c r="E13" s="71"/>
      <c r="F13" s="71"/>
      <c r="G13" s="71"/>
      <c r="H13" s="71"/>
      <c r="I13" s="114"/>
      <c r="J13" s="71"/>
      <c r="K13" s="71"/>
      <c r="L13" s="71"/>
      <c r="M13" s="71"/>
      <c r="N13" s="71"/>
      <c r="O13" s="71"/>
      <c r="P13" s="71"/>
      <c r="Q13" s="112"/>
      <c r="R13" s="112"/>
      <c r="S13" s="71"/>
      <c r="T13" s="112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4"/>
      <c r="AW13" s="34"/>
    </row>
    <row r="14" spans="1:51">
      <c r="A14" s="6" t="s">
        <v>21</v>
      </c>
      <c r="B14" s="3" t="s">
        <v>18</v>
      </c>
      <c r="C14" s="36"/>
      <c r="D14" s="71">
        <v>8.4600000000000009</v>
      </c>
      <c r="E14" s="71">
        <v>8.14</v>
      </c>
      <c r="F14" s="71">
        <v>8.08</v>
      </c>
      <c r="G14" s="71">
        <v>8.0399999999999991</v>
      </c>
      <c r="H14" s="71">
        <v>8.1</v>
      </c>
      <c r="I14" s="71"/>
      <c r="J14" s="71">
        <v>8.9499999999999993</v>
      </c>
      <c r="K14" s="71"/>
      <c r="L14" s="71"/>
      <c r="M14" s="71"/>
      <c r="N14" s="71"/>
      <c r="O14" s="71"/>
      <c r="P14" s="71">
        <v>8.02</v>
      </c>
      <c r="Q14" s="112"/>
      <c r="R14" s="112"/>
      <c r="S14" s="71">
        <v>8.06</v>
      </c>
      <c r="T14" s="11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14"/>
      <c r="AQ14" s="47">
        <f>MIN(C14:AO14)</f>
        <v>8.02</v>
      </c>
      <c r="AR14" s="47">
        <f>MAX(C14:AO14)</f>
        <v>8.9499999999999993</v>
      </c>
      <c r="AS14" s="27">
        <f>AVERAGE(C14:AO14)</f>
        <v>8.2312499999999993</v>
      </c>
      <c r="AT14" s="26">
        <f>STDEV(C14:AO14)</f>
        <v>0.32246539127703944</v>
      </c>
      <c r="AU14" s="53"/>
      <c r="AV14" s="64">
        <v>8</v>
      </c>
      <c r="AW14" s="34">
        <v>7.9505299999999997</v>
      </c>
      <c r="AX14" s="7">
        <v>0.32929999999999998</v>
      </c>
      <c r="AY14" s="72">
        <v>38</v>
      </c>
    </row>
    <row r="15" spans="1:51">
      <c r="A15" s="6" t="s">
        <v>21</v>
      </c>
      <c r="B15" s="3" t="s">
        <v>17</v>
      </c>
      <c r="C15" s="36"/>
      <c r="D15" s="71">
        <v>9.75</v>
      </c>
      <c r="E15" s="71">
        <v>9.8800000000000008</v>
      </c>
      <c r="F15" s="71">
        <v>9.8000000000000007</v>
      </c>
      <c r="G15" s="71">
        <v>9.75</v>
      </c>
      <c r="H15" s="71">
        <v>9.75</v>
      </c>
      <c r="I15" s="71"/>
      <c r="J15" s="71">
        <v>9.75</v>
      </c>
      <c r="K15" s="71"/>
      <c r="L15" s="71"/>
      <c r="M15" s="71"/>
      <c r="N15" s="71"/>
      <c r="O15" s="71"/>
      <c r="P15" s="71">
        <v>9.75</v>
      </c>
      <c r="Q15" s="112"/>
      <c r="R15" s="112"/>
      <c r="S15" s="71">
        <v>9.75</v>
      </c>
      <c r="T15" s="11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14"/>
      <c r="AQ15" s="47">
        <f>MIN(C15:AO15)</f>
        <v>9.75</v>
      </c>
      <c r="AR15" s="47">
        <f>MAX(C15:AO15)</f>
        <v>9.8800000000000008</v>
      </c>
      <c r="AS15" s="27">
        <f>AVERAGE(C15:AO15)</f>
        <v>9.7725000000000009</v>
      </c>
      <c r="AT15" s="26">
        <f>STDEV(C15:AO15)</f>
        <v>4.682795258023964E-2</v>
      </c>
      <c r="AU15" s="53"/>
      <c r="AV15" s="64"/>
      <c r="AW15" s="34"/>
    </row>
    <row r="16" spans="1:51">
      <c r="A16"/>
      <c r="B16"/>
      <c r="D16" s="71"/>
      <c r="E16" s="71"/>
      <c r="F16" s="71"/>
      <c r="G16" s="71"/>
      <c r="H16" s="71"/>
      <c r="I16" s="114"/>
      <c r="J16" s="71"/>
      <c r="K16" s="71"/>
      <c r="L16" s="71"/>
      <c r="M16" s="71"/>
      <c r="N16" s="71"/>
      <c r="O16" s="71"/>
      <c r="P16" s="71"/>
      <c r="Q16" s="112"/>
      <c r="R16" s="112"/>
      <c r="S16" s="71"/>
      <c r="T16" s="112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4"/>
      <c r="AW16" s="34"/>
    </row>
    <row r="17" spans="1:51">
      <c r="A17" s="6" t="s">
        <v>22</v>
      </c>
      <c r="B17" s="3" t="s">
        <v>18</v>
      </c>
      <c r="C17" s="36"/>
      <c r="D17" s="71">
        <v>8.6999999999999993</v>
      </c>
      <c r="E17" s="71">
        <v>7.88</v>
      </c>
      <c r="F17" s="71">
        <v>7.94</v>
      </c>
      <c r="G17" s="71">
        <v>8</v>
      </c>
      <c r="H17" s="71">
        <v>8.66</v>
      </c>
      <c r="I17" s="71"/>
      <c r="J17" s="71">
        <v>8.8000000000000007</v>
      </c>
      <c r="K17" s="71"/>
      <c r="L17" s="71"/>
      <c r="M17" s="71"/>
      <c r="N17" s="71"/>
      <c r="O17" s="71"/>
      <c r="P17" s="71">
        <v>7.92</v>
      </c>
      <c r="Q17" s="112"/>
      <c r="R17" s="112"/>
      <c r="S17" s="71">
        <v>8</v>
      </c>
      <c r="T17" s="11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14"/>
      <c r="AQ17" s="47">
        <f>MIN(C17:AO17)</f>
        <v>7.88</v>
      </c>
      <c r="AR17" s="47">
        <f>MAX(C17:AO17)</f>
        <v>8.8000000000000007</v>
      </c>
      <c r="AS17" s="27">
        <f>AVERAGE(C17:AO17)</f>
        <v>8.2374999999999989</v>
      </c>
      <c r="AT17" s="26">
        <f>STDEV(C17:AO17)</f>
        <v>0.40333431719678658</v>
      </c>
      <c r="AU17" s="53"/>
      <c r="AV17" s="64">
        <v>15</v>
      </c>
      <c r="AW17" s="34">
        <v>8.1458300000000001</v>
      </c>
      <c r="AX17" s="7">
        <v>0.32735999999999998</v>
      </c>
      <c r="AY17" s="72">
        <v>24</v>
      </c>
    </row>
    <row r="18" spans="1:51">
      <c r="A18" s="6" t="s">
        <v>22</v>
      </c>
      <c r="B18" s="3" t="s">
        <v>17</v>
      </c>
      <c r="C18" s="36"/>
      <c r="D18" s="71">
        <v>9.75</v>
      </c>
      <c r="E18" s="71">
        <v>9.94</v>
      </c>
      <c r="F18" s="71">
        <v>9.8000000000000007</v>
      </c>
      <c r="G18" s="71">
        <v>9.75</v>
      </c>
      <c r="H18" s="71">
        <v>9.75</v>
      </c>
      <c r="I18" s="71"/>
      <c r="J18" s="71">
        <v>9.75</v>
      </c>
      <c r="K18" s="71"/>
      <c r="L18" s="71"/>
      <c r="M18" s="71"/>
      <c r="N18" s="71"/>
      <c r="O18" s="71"/>
      <c r="P18" s="71">
        <v>9.75</v>
      </c>
      <c r="Q18" s="112"/>
      <c r="R18" s="112"/>
      <c r="S18" s="71">
        <v>9.75</v>
      </c>
      <c r="T18" s="11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14"/>
      <c r="AQ18" s="47">
        <f>MIN(C18:AO18)</f>
        <v>9.75</v>
      </c>
      <c r="AR18" s="47">
        <f>MAX(C18:AO18)</f>
        <v>9.94</v>
      </c>
      <c r="AS18" s="27">
        <f>AVERAGE(C18:AO18)</f>
        <v>9.7799999999999994</v>
      </c>
      <c r="AT18" s="26">
        <f>STDEV(C18:AO18)</f>
        <v>6.6975475255605821E-2</v>
      </c>
      <c r="AU18" s="53"/>
      <c r="AV18" s="64"/>
      <c r="AW18" s="34"/>
    </row>
    <row r="19" spans="1:51">
      <c r="A19" s="6"/>
      <c r="B19" s="3"/>
      <c r="C19" s="36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112"/>
      <c r="R19" s="112"/>
      <c r="S19" s="71"/>
      <c r="T19" s="11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14"/>
      <c r="AQ19" s="47"/>
      <c r="AR19" s="47"/>
      <c r="AS19" s="27"/>
      <c r="AT19" s="26"/>
      <c r="AU19" s="53"/>
      <c r="AV19" s="64"/>
      <c r="AW19" s="34"/>
    </row>
    <row r="20" spans="1:51">
      <c r="A20" s="6">
        <v>5</v>
      </c>
      <c r="B20" s="3" t="s">
        <v>18</v>
      </c>
      <c r="C20" s="36"/>
      <c r="D20" s="71">
        <v>8.4</v>
      </c>
      <c r="E20" s="71">
        <v>9.5</v>
      </c>
      <c r="F20" s="71">
        <v>9.35</v>
      </c>
      <c r="G20" s="71">
        <v>9.1999999999999993</v>
      </c>
      <c r="H20" s="71">
        <v>9.5</v>
      </c>
      <c r="I20" s="71"/>
      <c r="J20" s="71">
        <v>9.1300000000000008</v>
      </c>
      <c r="K20" s="71"/>
      <c r="L20" s="71"/>
      <c r="M20" s="71"/>
      <c r="N20" s="71"/>
      <c r="O20" s="71"/>
      <c r="P20" s="71">
        <v>9.1999999999999993</v>
      </c>
      <c r="Q20" s="112"/>
      <c r="R20" s="112"/>
      <c r="S20" s="71">
        <v>9.1999999999999993</v>
      </c>
      <c r="T20" s="11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14"/>
      <c r="AQ20" s="47">
        <f>MIN(C20:AO20)</f>
        <v>8.4</v>
      </c>
      <c r="AR20" s="47">
        <f>MAX(C20:AO20)</f>
        <v>9.5</v>
      </c>
      <c r="AS20" s="27">
        <f>AVERAGE(C20:AO20)</f>
        <v>9.1850000000000005</v>
      </c>
      <c r="AT20" s="26">
        <f>STDEV(C20:AO20)</f>
        <v>0.34756294393965337</v>
      </c>
      <c r="AU20" s="53"/>
      <c r="AV20" s="64">
        <v>16</v>
      </c>
      <c r="AW20" s="34">
        <v>9.0296900000000004</v>
      </c>
      <c r="AX20" s="7">
        <v>0.29114000000000001</v>
      </c>
      <c r="AY20" s="72">
        <v>32</v>
      </c>
    </row>
    <row r="21" spans="1:51">
      <c r="A21" s="6">
        <v>5</v>
      </c>
      <c r="B21" s="3" t="s">
        <v>17</v>
      </c>
      <c r="C21" s="36"/>
      <c r="D21" s="71">
        <v>9.69</v>
      </c>
      <c r="E21" s="71">
        <v>9.75</v>
      </c>
      <c r="F21" s="71">
        <v>9.75</v>
      </c>
      <c r="G21" s="71">
        <v>9.75</v>
      </c>
      <c r="H21" s="71">
        <v>9.75</v>
      </c>
      <c r="I21" s="71"/>
      <c r="J21" s="71">
        <v>9.75</v>
      </c>
      <c r="K21" s="71"/>
      <c r="L21" s="71"/>
      <c r="M21" s="71"/>
      <c r="N21" s="71"/>
      <c r="O21" s="71"/>
      <c r="P21" s="71">
        <v>9.75</v>
      </c>
      <c r="Q21" s="112"/>
      <c r="R21" s="112"/>
      <c r="S21" s="71">
        <v>9.75</v>
      </c>
      <c r="T21" s="11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14"/>
      <c r="AQ21" s="47">
        <f>MIN(C21:AO21)</f>
        <v>9.69</v>
      </c>
      <c r="AR21" s="47">
        <f>MAX(C21:AO21)</f>
        <v>9.75</v>
      </c>
      <c r="AS21" s="27">
        <f>AVERAGE(C21:AO21)</f>
        <v>9.7424999999999997</v>
      </c>
      <c r="AT21" s="26">
        <f>STDEV(C21:AO21)</f>
        <v>2.12132034355966E-2</v>
      </c>
      <c r="AU21" s="53"/>
      <c r="AV21" s="64"/>
      <c r="AW21" s="34"/>
    </row>
    <row r="22" spans="1:51">
      <c r="A22" s="6"/>
      <c r="B22" s="3"/>
      <c r="C22" s="36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112"/>
      <c r="R22" s="112"/>
      <c r="S22" s="71"/>
      <c r="T22" s="11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14"/>
      <c r="AQ22" s="47"/>
      <c r="AR22" s="47"/>
      <c r="AS22" s="27"/>
      <c r="AT22" s="26"/>
      <c r="AU22" s="53"/>
      <c r="AV22" s="64"/>
      <c r="AW22" s="34"/>
    </row>
    <row r="23" spans="1:51">
      <c r="A23" s="6">
        <v>6</v>
      </c>
      <c r="B23" s="3" t="s">
        <v>18</v>
      </c>
      <c r="C23" s="36"/>
      <c r="D23" s="71">
        <v>8.1</v>
      </c>
      <c r="E23" s="71">
        <v>8.9700000000000006</v>
      </c>
      <c r="F23" s="71">
        <v>8.6999999999999993</v>
      </c>
      <c r="G23" s="71">
        <v>8.1999999999999993</v>
      </c>
      <c r="H23" s="71">
        <v>8.6999999999999993</v>
      </c>
      <c r="I23" s="71"/>
      <c r="J23" s="71">
        <v>8.61</v>
      </c>
      <c r="K23" s="71"/>
      <c r="L23" s="71"/>
      <c r="M23" s="71"/>
      <c r="N23" s="71"/>
      <c r="O23" s="71"/>
      <c r="P23" s="71">
        <v>8.6999999999999993</v>
      </c>
      <c r="Q23" s="112"/>
      <c r="R23" s="112"/>
      <c r="S23" s="71">
        <v>8.1999999999999993</v>
      </c>
      <c r="T23" s="11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14"/>
      <c r="AQ23" s="47">
        <f>MIN(C23:AO23)</f>
        <v>8.1</v>
      </c>
      <c r="AR23" s="47">
        <f>MAX(C23:AO23)</f>
        <v>8.9700000000000006</v>
      </c>
      <c r="AS23" s="27">
        <f>AVERAGE(C23:AO23)</f>
        <v>8.5225000000000009</v>
      </c>
      <c r="AT23" s="26">
        <f>STDEV(C23:AO23)</f>
        <v>0.31372189686314383</v>
      </c>
      <c r="AU23" s="53"/>
      <c r="AV23" s="64">
        <v>4</v>
      </c>
      <c r="AW23" s="34">
        <v>8.5106900000000003</v>
      </c>
      <c r="AX23" s="7">
        <v>0.32135999999999998</v>
      </c>
      <c r="AY23" s="72">
        <v>29</v>
      </c>
    </row>
    <row r="24" spans="1:51">
      <c r="A24" s="6">
        <v>6</v>
      </c>
      <c r="B24" s="3" t="s">
        <v>17</v>
      </c>
      <c r="C24" s="36"/>
      <c r="D24" s="71">
        <v>9.67</v>
      </c>
      <c r="E24" s="71">
        <v>9.7100000000000009</v>
      </c>
      <c r="F24" s="71">
        <v>9.6</v>
      </c>
      <c r="G24" s="71">
        <v>9.6999999999999993</v>
      </c>
      <c r="H24" s="71">
        <v>9.75</v>
      </c>
      <c r="I24" s="71"/>
      <c r="J24" s="71">
        <v>9.75</v>
      </c>
      <c r="K24" s="71"/>
      <c r="L24" s="71"/>
      <c r="M24" s="71"/>
      <c r="N24" s="71"/>
      <c r="O24" s="71"/>
      <c r="P24" s="71">
        <v>9.75</v>
      </c>
      <c r="Q24" s="112"/>
      <c r="R24" s="112"/>
      <c r="S24" s="71">
        <v>9.75</v>
      </c>
      <c r="T24" s="11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14"/>
      <c r="AQ24" s="47">
        <f>MIN(C24:AO24)</f>
        <v>9.6</v>
      </c>
      <c r="AR24" s="47">
        <f>MAX(C24:AO24)</f>
        <v>9.75</v>
      </c>
      <c r="AS24" s="27">
        <f>AVERAGE(C24:AO24)</f>
        <v>9.7100000000000009</v>
      </c>
      <c r="AT24" s="26">
        <f>STDEV(C24:AO24)</f>
        <v>5.371884479132346E-2</v>
      </c>
      <c r="AU24" s="53"/>
      <c r="AV24" s="64"/>
      <c r="AW24" s="34"/>
    </row>
    <row r="25" spans="1:51">
      <c r="A25" s="6"/>
      <c r="B25" s="3"/>
      <c r="C25" s="36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12"/>
      <c r="R25" s="112"/>
      <c r="S25" s="71"/>
      <c r="T25" s="11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14"/>
      <c r="AQ25" s="47"/>
      <c r="AR25" s="47"/>
      <c r="AS25" s="27"/>
      <c r="AT25" s="26"/>
      <c r="AU25" s="53"/>
      <c r="AV25" s="64"/>
      <c r="AW25" s="34"/>
    </row>
    <row r="26" spans="1:51">
      <c r="A26" s="6">
        <v>7</v>
      </c>
      <c r="B26" s="3" t="s">
        <v>18</v>
      </c>
      <c r="C26" s="36"/>
      <c r="D26" s="71">
        <v>8.1999999999999993</v>
      </c>
      <c r="E26" s="71">
        <v>8</v>
      </c>
      <c r="F26" s="71">
        <v>7.8</v>
      </c>
      <c r="G26" s="71">
        <v>7.9</v>
      </c>
      <c r="H26" s="71">
        <v>8</v>
      </c>
      <c r="I26" s="71"/>
      <c r="J26" s="71">
        <v>8.1</v>
      </c>
      <c r="K26" s="71"/>
      <c r="L26" s="71"/>
      <c r="M26" s="71"/>
      <c r="N26" s="71"/>
      <c r="O26" s="71"/>
      <c r="P26" s="71">
        <v>8.6</v>
      </c>
      <c r="Q26" s="112"/>
      <c r="R26" s="112"/>
      <c r="S26" s="71">
        <v>8</v>
      </c>
      <c r="T26" s="11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14"/>
      <c r="AQ26" s="47">
        <f>MIN(C26:AO26)</f>
        <v>7.8</v>
      </c>
      <c r="AR26" s="47">
        <f>MAX(C26:AO26)</f>
        <v>8.6</v>
      </c>
      <c r="AS26" s="27">
        <f>AVERAGE(C26:AO26)</f>
        <v>8.0749999999999993</v>
      </c>
      <c r="AT26" s="26">
        <f>STDEV(C26:AO26)</f>
        <v>0.24348657927229855</v>
      </c>
      <c r="AU26" s="53"/>
      <c r="AV26" s="64">
        <v>26</v>
      </c>
      <c r="AW26" s="34">
        <v>7.7324999999999999</v>
      </c>
      <c r="AX26" s="7">
        <v>0.35699999999999998</v>
      </c>
      <c r="AY26" s="72">
        <v>8</v>
      </c>
    </row>
    <row r="27" spans="1:51">
      <c r="A27" s="6">
        <v>7</v>
      </c>
      <c r="B27" s="3" t="s">
        <v>17</v>
      </c>
      <c r="C27" s="36"/>
      <c r="D27" s="71">
        <v>9.75</v>
      </c>
      <c r="E27" s="71">
        <v>9.75</v>
      </c>
      <c r="F27" s="71">
        <v>9.6999999999999993</v>
      </c>
      <c r="G27" s="71">
        <v>9.75</v>
      </c>
      <c r="H27" s="71">
        <v>9.75</v>
      </c>
      <c r="I27" s="71"/>
      <c r="J27" s="71">
        <v>9.75</v>
      </c>
      <c r="K27" s="71"/>
      <c r="L27" s="71"/>
      <c r="M27" s="71"/>
      <c r="N27" s="71"/>
      <c r="O27" s="71"/>
      <c r="P27" s="71">
        <v>9.5</v>
      </c>
      <c r="Q27" s="112"/>
      <c r="R27" s="112"/>
      <c r="S27" s="71">
        <v>9.75</v>
      </c>
      <c r="T27" s="11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14"/>
      <c r="AQ27" s="47">
        <f>MIN(C27:AO27)</f>
        <v>9.5</v>
      </c>
      <c r="AR27" s="47">
        <f>MAX(C27:AO27)</f>
        <v>9.75</v>
      </c>
      <c r="AS27" s="27">
        <f>AVERAGE(C27:AO27)</f>
        <v>9.7125000000000004</v>
      </c>
      <c r="AT27" s="26">
        <f>STDEV(C27:AO27)</f>
        <v>8.7627458188466414E-2</v>
      </c>
      <c r="AU27" s="53"/>
      <c r="AV27" s="64"/>
      <c r="AW27" s="34"/>
    </row>
    <row r="28" spans="1:51">
      <c r="A28" s="6"/>
      <c r="B28" s="3"/>
      <c r="C28" s="36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12"/>
      <c r="R28" s="112"/>
      <c r="S28" s="71"/>
      <c r="T28" s="11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14"/>
      <c r="AQ28" s="47"/>
      <c r="AR28" s="47"/>
      <c r="AS28" s="27"/>
      <c r="AT28" s="26"/>
      <c r="AU28" s="53"/>
      <c r="AV28" s="64"/>
      <c r="AW28" s="34"/>
    </row>
    <row r="29" spans="1:51">
      <c r="A29" s="6">
        <v>8</v>
      </c>
      <c r="B29" s="3" t="s">
        <v>18</v>
      </c>
      <c r="C29" s="36"/>
      <c r="D29" s="71">
        <v>9.1</v>
      </c>
      <c r="E29" s="71">
        <v>9.6999999999999993</v>
      </c>
      <c r="F29" s="71">
        <v>9.6999999999999993</v>
      </c>
      <c r="G29" s="71">
        <v>9.5</v>
      </c>
      <c r="H29" s="71">
        <v>9.6</v>
      </c>
      <c r="I29" s="71"/>
      <c r="J29" s="71">
        <v>9.5</v>
      </c>
      <c r="K29" s="71"/>
      <c r="L29" s="71"/>
      <c r="M29" s="71"/>
      <c r="N29" s="71"/>
      <c r="O29" s="71"/>
      <c r="P29" s="71">
        <v>9.6</v>
      </c>
      <c r="Q29" s="112"/>
      <c r="R29" s="112"/>
      <c r="S29" s="71">
        <v>9.4</v>
      </c>
      <c r="T29" s="11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14"/>
      <c r="AQ29" s="47">
        <f>MIN(C29:AO29)</f>
        <v>9.1</v>
      </c>
      <c r="AR29" s="47">
        <f>MAX(C29:AO29)</f>
        <v>9.6999999999999993</v>
      </c>
      <c r="AS29" s="27">
        <f>AVERAGE(C29:AO29)</f>
        <v>9.5125000000000011</v>
      </c>
      <c r="AT29" s="26">
        <f>STDEV(C29:AO29)</f>
        <v>0.19594095320487345</v>
      </c>
      <c r="AU29" s="53"/>
      <c r="AV29" s="64">
        <v>13</v>
      </c>
      <c r="AW29" s="34">
        <v>9.2200000000000006</v>
      </c>
      <c r="AX29" s="7">
        <v>0.41848999999999997</v>
      </c>
      <c r="AY29" s="72">
        <v>22</v>
      </c>
    </row>
    <row r="30" spans="1:51">
      <c r="A30" s="6">
        <v>8</v>
      </c>
      <c r="B30" s="3" t="s">
        <v>17</v>
      </c>
      <c r="C30" s="36"/>
      <c r="D30" s="71">
        <v>9.75</v>
      </c>
      <c r="E30" s="71">
        <v>9.75</v>
      </c>
      <c r="F30" s="71">
        <v>9.75</v>
      </c>
      <c r="G30" s="71">
        <v>9.6300000000000008</v>
      </c>
      <c r="H30" s="71">
        <v>9.75</v>
      </c>
      <c r="I30" s="71"/>
      <c r="J30" s="71">
        <v>9.75</v>
      </c>
      <c r="K30" s="71"/>
      <c r="L30" s="71"/>
      <c r="M30" s="71"/>
      <c r="N30" s="71"/>
      <c r="O30" s="71"/>
      <c r="P30" s="71">
        <v>9.75</v>
      </c>
      <c r="Q30" s="112"/>
      <c r="R30" s="112"/>
      <c r="S30" s="71">
        <v>9.75</v>
      </c>
      <c r="T30" s="11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14"/>
      <c r="AQ30" s="47">
        <f>MIN(C30:AO30)</f>
        <v>9.6300000000000008</v>
      </c>
      <c r="AR30" s="47">
        <f>MAX(C30:AO30)</f>
        <v>9.75</v>
      </c>
      <c r="AS30" s="27">
        <f>AVERAGE(C30:AO30)</f>
        <v>9.7349999999999994</v>
      </c>
      <c r="AT30" s="26">
        <f>STDEV(C30:AO30)</f>
        <v>4.2426406871192576E-2</v>
      </c>
      <c r="AU30" s="53"/>
      <c r="AV30" s="64"/>
      <c r="AW30" s="34"/>
    </row>
    <row r="31" spans="1:51">
      <c r="A31" s="6"/>
      <c r="B31" s="3"/>
      <c r="C31" s="36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112"/>
      <c r="R31" s="112"/>
      <c r="S31" s="71"/>
      <c r="T31" s="11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14"/>
      <c r="AQ31" s="47"/>
      <c r="AR31" s="47"/>
      <c r="AS31" s="27"/>
      <c r="AT31" s="26"/>
      <c r="AU31" s="53"/>
      <c r="AV31" s="64"/>
      <c r="AW31" s="34"/>
    </row>
    <row r="32" spans="1:51">
      <c r="A32" s="6">
        <v>9</v>
      </c>
      <c r="B32" s="3" t="s">
        <v>18</v>
      </c>
      <c r="C32" s="36"/>
      <c r="D32" s="71">
        <v>9.1</v>
      </c>
      <c r="E32" s="71">
        <v>8.1999999999999993</v>
      </c>
      <c r="F32" s="71">
        <v>9</v>
      </c>
      <c r="G32" s="71">
        <v>8.5</v>
      </c>
      <c r="H32" s="71">
        <v>8.6</v>
      </c>
      <c r="I32" s="71"/>
      <c r="J32" s="71">
        <v>9.4</v>
      </c>
      <c r="K32" s="71"/>
      <c r="L32" s="71"/>
      <c r="M32" s="71"/>
      <c r="N32" s="71"/>
      <c r="O32" s="71"/>
      <c r="P32" s="71">
        <v>8.1999999999999993</v>
      </c>
      <c r="Q32" s="112"/>
      <c r="R32" s="112"/>
      <c r="S32" s="71">
        <v>9</v>
      </c>
      <c r="T32" s="11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14"/>
      <c r="AQ32" s="47">
        <f>MIN(C32:AO32)</f>
        <v>8.1999999999999993</v>
      </c>
      <c r="AR32" s="47">
        <f>MAX(C32:AO32)</f>
        <v>9.4</v>
      </c>
      <c r="AS32" s="27">
        <f>AVERAGE(C32:AO32)</f>
        <v>8.75</v>
      </c>
      <c r="AT32" s="26">
        <f>STDEV(C32:AO32)</f>
        <v>0.44077853201545558</v>
      </c>
      <c r="AU32" s="53"/>
      <c r="AV32" s="64">
        <v>2</v>
      </c>
      <c r="AW32" s="34">
        <v>8.7920700000000007</v>
      </c>
      <c r="AX32" s="7">
        <v>0.44581999999999999</v>
      </c>
      <c r="AY32" s="72">
        <v>29</v>
      </c>
    </row>
    <row r="33" spans="1:51">
      <c r="A33" s="6">
        <v>9</v>
      </c>
      <c r="B33" s="3" t="s">
        <v>17</v>
      </c>
      <c r="C33" s="36"/>
      <c r="D33" s="71">
        <v>9.5</v>
      </c>
      <c r="E33" s="71">
        <v>9.68</v>
      </c>
      <c r="F33" s="71">
        <v>9.6</v>
      </c>
      <c r="G33" s="71">
        <v>9.6300000000000008</v>
      </c>
      <c r="H33" s="71">
        <v>9.75</v>
      </c>
      <c r="I33" s="71"/>
      <c r="J33" s="71">
        <v>9.74</v>
      </c>
      <c r="K33" s="71"/>
      <c r="L33" s="71"/>
      <c r="M33" s="71"/>
      <c r="N33" s="71"/>
      <c r="O33" s="71"/>
      <c r="P33" s="71">
        <v>9.4</v>
      </c>
      <c r="Q33" s="112"/>
      <c r="R33" s="112"/>
      <c r="S33" s="71">
        <v>9.75</v>
      </c>
      <c r="T33" s="11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14"/>
      <c r="AQ33" s="47">
        <f>MIN(C33:AO33)</f>
        <v>9.4</v>
      </c>
      <c r="AR33" s="47">
        <f>MAX(C33:AO33)</f>
        <v>9.75</v>
      </c>
      <c r="AS33" s="27">
        <f>AVERAGE(C33:AO33)</f>
        <v>9.6312500000000014</v>
      </c>
      <c r="AT33" s="26">
        <f>STDEV(C33:AO33)</f>
        <v>0.12766445975947763</v>
      </c>
      <c r="AU33" s="53"/>
      <c r="AV33" s="64"/>
      <c r="AW33" s="34"/>
    </row>
    <row r="34" spans="1:51">
      <c r="A34" s="6"/>
      <c r="B34" s="3"/>
      <c r="C34" s="36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12"/>
      <c r="R34" s="112"/>
      <c r="S34" s="71"/>
      <c r="T34" s="11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14"/>
      <c r="AQ34" s="47"/>
      <c r="AR34" s="47"/>
      <c r="AS34" s="27"/>
      <c r="AT34" s="26"/>
      <c r="AU34" s="53"/>
      <c r="AV34" s="64"/>
      <c r="AW34" s="34"/>
    </row>
    <row r="35" spans="1:51">
      <c r="A35" s="6">
        <v>10</v>
      </c>
      <c r="B35" s="3" t="s">
        <v>18</v>
      </c>
      <c r="C35" s="36"/>
      <c r="D35" s="71">
        <v>3.79</v>
      </c>
      <c r="E35" s="71">
        <v>4.24</v>
      </c>
      <c r="F35" s="71">
        <v>3.6</v>
      </c>
      <c r="G35" s="71">
        <v>5.25</v>
      </c>
      <c r="H35" s="71">
        <v>4.55</v>
      </c>
      <c r="I35" s="71"/>
      <c r="J35" s="71">
        <v>4.8899999999999997</v>
      </c>
      <c r="K35" s="71"/>
      <c r="L35" s="71"/>
      <c r="M35" s="71"/>
      <c r="N35" s="71"/>
      <c r="O35" s="71"/>
      <c r="P35" s="71">
        <v>3.7</v>
      </c>
      <c r="Q35" s="112"/>
      <c r="R35" s="112"/>
      <c r="S35" s="71">
        <v>4.9000000000000004</v>
      </c>
      <c r="T35" s="11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14"/>
      <c r="AQ35" s="47">
        <f>MIN(C35:AO35)</f>
        <v>3.6</v>
      </c>
      <c r="AR35" s="47">
        <f>MAX(C35:AO35)</f>
        <v>5.25</v>
      </c>
      <c r="AS35" s="27">
        <f>AVERAGE(C35:AO35)</f>
        <v>4.3650000000000002</v>
      </c>
      <c r="AT35" s="26">
        <f>STDEV(C35:AO35)</f>
        <v>0.62712495906774146</v>
      </c>
      <c r="AU35" s="53"/>
      <c r="AV35" s="64">
        <v>10</v>
      </c>
      <c r="AW35" s="34">
        <v>4.3972699999999998</v>
      </c>
      <c r="AX35" s="7">
        <v>0.79013999999999995</v>
      </c>
      <c r="AY35" s="72">
        <v>44</v>
      </c>
    </row>
    <row r="36" spans="1:51">
      <c r="A36" s="6">
        <v>10</v>
      </c>
      <c r="B36" s="3" t="s">
        <v>17</v>
      </c>
      <c r="C36" s="36"/>
      <c r="D36" s="71">
        <v>9.25</v>
      </c>
      <c r="E36" s="71">
        <v>9.3699999999999992</v>
      </c>
      <c r="F36" s="71">
        <v>9.5</v>
      </c>
      <c r="G36" s="71">
        <v>9.5</v>
      </c>
      <c r="H36" s="71">
        <v>9.75</v>
      </c>
      <c r="I36" s="71"/>
      <c r="J36" s="71">
        <v>9.74</v>
      </c>
      <c r="K36" s="71"/>
      <c r="L36" s="71"/>
      <c r="M36" s="71"/>
      <c r="N36" s="71"/>
      <c r="O36" s="71"/>
      <c r="P36" s="71">
        <v>9.25</v>
      </c>
      <c r="Q36" s="112"/>
      <c r="R36" s="112"/>
      <c r="S36" s="71">
        <v>9.75</v>
      </c>
      <c r="T36" s="112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14"/>
      <c r="AQ36" s="47">
        <f>MIN(C36:AO36)</f>
        <v>9.25</v>
      </c>
      <c r="AR36" s="47">
        <f>MAX(C36:AO36)</f>
        <v>9.75</v>
      </c>
      <c r="AS36" s="27">
        <f>AVERAGE(C36:AO36)</f>
        <v>9.5137499999999999</v>
      </c>
      <c r="AT36" s="26">
        <f>STDEV(C36:AO36)</f>
        <v>0.21480472859917407</v>
      </c>
      <c r="AU36" s="53"/>
      <c r="AV36" s="64"/>
      <c r="AW36" s="34"/>
    </row>
    <row r="37" spans="1:51"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1"/>
    </row>
    <row r="55" spans="1:42">
      <c r="C55" s="6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6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6"/>
      <c r="AP55" s="6"/>
    </row>
    <row r="56" spans="1:42">
      <c r="A56" s="6"/>
      <c r="B56" s="6"/>
      <c r="C56" s="6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6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6"/>
    </row>
    <row r="57" spans="1:42">
      <c r="A57" s="24"/>
      <c r="B57" s="24"/>
      <c r="C57" s="27"/>
      <c r="D57" s="94"/>
      <c r="E57" s="94"/>
      <c r="F57" s="94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4"/>
      <c r="E58" s="94"/>
      <c r="F58" s="94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4"/>
      <c r="E59" s="94"/>
      <c r="F59" s="9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4"/>
      <c r="E60" s="94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4"/>
      <c r="E61" s="94"/>
      <c r="F61" s="94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4"/>
      <c r="E62" s="94"/>
      <c r="F62" s="94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4"/>
      <c r="E63" s="94"/>
      <c r="F63" s="94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4"/>
      <c r="E64" s="94"/>
      <c r="F64" s="94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4"/>
      <c r="E65" s="94"/>
      <c r="F65" s="94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4"/>
      <c r="E66" s="94"/>
      <c r="F66" s="94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AY67"/>
  <sheetViews>
    <sheetView zoomScaleNormal="100" workbookViewId="0">
      <pane ySplit="6" topLeftCell="A7" activePane="bottomLeft" state="frozen"/>
      <selection sqref="A1:AT1"/>
      <selection pane="bottomLeft" sqref="A1:AT1"/>
    </sheetView>
  </sheetViews>
  <sheetFormatPr defaultColWidth="8.7109375" defaultRowHeight="12.75"/>
  <cols>
    <col min="1" max="1" width="5.7109375" style="7" customWidth="1"/>
    <col min="2" max="2" width="7.7109375" style="7" customWidth="1"/>
    <col min="3" max="3" width="5.5703125" style="7" hidden="1" customWidth="1"/>
    <col min="4" max="8" width="5.140625" style="59" customWidth="1"/>
    <col min="9" max="9" width="5.140625" style="59" hidden="1" customWidth="1"/>
    <col min="10" max="10" width="5.140625" style="59" customWidth="1"/>
    <col min="11" max="15" width="5.140625" style="59" hidden="1" customWidth="1"/>
    <col min="16" max="19" width="5.140625" style="59" customWidth="1"/>
    <col min="20" max="20" width="5.140625" style="7" customWidth="1"/>
    <col min="21" max="40" width="5.140625" style="78" hidden="1" customWidth="1"/>
    <col min="41" max="41" width="5.140625" style="7" hidden="1" customWidth="1"/>
    <col min="42" max="42" width="1" style="7" customWidth="1"/>
    <col min="43" max="43" width="5.5703125" style="7" customWidth="1"/>
    <col min="44" max="44" width="5.140625" style="7" customWidth="1"/>
    <col min="45" max="45" width="6.42578125" style="36" customWidth="1"/>
    <col min="46" max="46" width="8.7109375" style="45" bestFit="1" customWidth="1"/>
    <col min="47" max="47" width="1.140625" customWidth="1"/>
    <col min="48" max="48" width="3.85546875" customWidth="1"/>
    <col min="49" max="49" width="7.85546875" style="15" customWidth="1"/>
    <col min="50" max="50" width="5.5703125" style="36" bestFit="1" customWidth="1"/>
    <col min="51" max="51" width="5.140625" style="72" customWidth="1"/>
  </cols>
  <sheetData>
    <row r="1" spans="1:51" ht="15.75">
      <c r="A1" s="115" t="s">
        <v>0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</row>
    <row r="2" spans="1:51" ht="15.75">
      <c r="A2" s="117" t="s">
        <v>75</v>
      </c>
      <c r="B2" s="117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1:51" ht="15.75">
      <c r="A3" s="28" t="s">
        <v>1</v>
      </c>
      <c r="B3" s="28"/>
      <c r="C3" s="6"/>
    </row>
    <row r="4" spans="1:51">
      <c r="A4" s="120" t="s">
        <v>51</v>
      </c>
      <c r="B4" s="12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51" ht="62.25">
      <c r="C5" s="65" t="s">
        <v>52</v>
      </c>
      <c r="D5" s="83" t="s">
        <v>37</v>
      </c>
      <c r="E5" s="83" t="s">
        <v>44</v>
      </c>
      <c r="F5" s="83" t="s">
        <v>48</v>
      </c>
      <c r="G5" s="83" t="s">
        <v>36</v>
      </c>
      <c r="H5" s="83" t="s">
        <v>35</v>
      </c>
      <c r="I5" s="83" t="s">
        <v>53</v>
      </c>
      <c r="J5" s="83" t="s">
        <v>40</v>
      </c>
      <c r="K5" s="83"/>
      <c r="L5" s="83" t="s">
        <v>47</v>
      </c>
      <c r="M5" s="83" t="s">
        <v>38</v>
      </c>
      <c r="N5" s="83" t="s">
        <v>34</v>
      </c>
      <c r="O5" s="83" t="s">
        <v>45</v>
      </c>
      <c r="P5" s="83" t="s">
        <v>46</v>
      </c>
      <c r="Q5" s="83" t="s">
        <v>58</v>
      </c>
      <c r="R5" s="83" t="s">
        <v>54</v>
      </c>
      <c r="S5" s="83" t="s">
        <v>59</v>
      </c>
      <c r="T5" s="65" t="s">
        <v>80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"/>
      <c r="AV5" s="8"/>
      <c r="AW5" s="68"/>
    </row>
    <row r="6" spans="1:51">
      <c r="A6" s="6" t="s">
        <v>9</v>
      </c>
      <c r="B6" s="6"/>
      <c r="C6" s="6">
        <v>4</v>
      </c>
      <c r="D6" s="84">
        <v>7</v>
      </c>
      <c r="E6" s="84">
        <v>10</v>
      </c>
      <c r="F6" s="84">
        <v>11</v>
      </c>
      <c r="G6" s="84">
        <v>16</v>
      </c>
      <c r="H6" s="84">
        <v>22</v>
      </c>
      <c r="I6" s="84">
        <v>25</v>
      </c>
      <c r="J6" s="84">
        <v>27</v>
      </c>
      <c r="K6" s="84">
        <v>28</v>
      </c>
      <c r="L6" s="84">
        <v>29</v>
      </c>
      <c r="M6" s="84">
        <v>30</v>
      </c>
      <c r="N6" s="84">
        <v>34</v>
      </c>
      <c r="O6" s="84">
        <v>35</v>
      </c>
      <c r="P6" s="84">
        <v>36</v>
      </c>
      <c r="Q6" s="84">
        <v>37</v>
      </c>
      <c r="R6" s="84">
        <v>38</v>
      </c>
      <c r="S6" s="84">
        <v>39</v>
      </c>
      <c r="T6" s="6">
        <v>40</v>
      </c>
      <c r="U6" s="84">
        <v>41</v>
      </c>
      <c r="V6" s="80">
        <v>42</v>
      </c>
      <c r="W6" s="84">
        <v>43</v>
      </c>
      <c r="X6" s="80">
        <v>44</v>
      </c>
      <c r="Y6" s="84">
        <v>45</v>
      </c>
      <c r="Z6" s="80">
        <v>46</v>
      </c>
      <c r="AA6" s="84">
        <v>47</v>
      </c>
      <c r="AB6" s="80">
        <v>48</v>
      </c>
      <c r="AC6" s="84">
        <v>49</v>
      </c>
      <c r="AD6" s="80">
        <v>50</v>
      </c>
      <c r="AE6" s="84">
        <v>51</v>
      </c>
      <c r="AF6" s="80">
        <v>52</v>
      </c>
      <c r="AG6" s="84">
        <v>53</v>
      </c>
      <c r="AH6" s="80">
        <v>54</v>
      </c>
      <c r="AI6" s="84">
        <v>55</v>
      </c>
      <c r="AJ6" s="80">
        <v>56</v>
      </c>
      <c r="AK6" s="84">
        <v>57</v>
      </c>
      <c r="AL6" s="80">
        <v>58</v>
      </c>
      <c r="AM6" s="84">
        <v>59</v>
      </c>
      <c r="AN6" s="80">
        <v>60</v>
      </c>
      <c r="AO6" s="84">
        <v>61</v>
      </c>
      <c r="AP6" s="6"/>
      <c r="AQ6" s="113" t="s">
        <v>5</v>
      </c>
      <c r="AR6" s="113" t="s">
        <v>4</v>
      </c>
      <c r="AS6" s="44" t="s">
        <v>6</v>
      </c>
      <c r="AT6" s="46" t="s">
        <v>7</v>
      </c>
      <c r="AV6" s="8" t="s">
        <v>39</v>
      </c>
      <c r="AW6" s="68" t="s">
        <v>43</v>
      </c>
      <c r="AX6" s="48" t="s">
        <v>42</v>
      </c>
      <c r="AY6" s="73" t="s">
        <v>62</v>
      </c>
    </row>
    <row r="7" spans="1:51">
      <c r="A7" s="6"/>
      <c r="B7" s="6"/>
      <c r="C7" s="6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6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6"/>
      <c r="AP7" s="6"/>
      <c r="AQ7" s="6"/>
      <c r="AR7" s="6"/>
      <c r="AS7" s="44"/>
      <c r="AT7" s="46"/>
      <c r="AV7" s="8"/>
      <c r="AW7" s="68"/>
      <c r="AX7" s="48"/>
    </row>
    <row r="8" spans="1:51">
      <c r="A8" s="6" t="s">
        <v>19</v>
      </c>
      <c r="B8" s="60" t="s">
        <v>18</v>
      </c>
      <c r="C8" s="36"/>
      <c r="D8" s="71">
        <v>8.8000000000000007</v>
      </c>
      <c r="E8" s="71">
        <v>7.7</v>
      </c>
      <c r="F8" s="71">
        <v>7.5</v>
      </c>
      <c r="G8" s="71">
        <v>8</v>
      </c>
      <c r="H8" s="71">
        <v>7.8</v>
      </c>
      <c r="I8" s="71"/>
      <c r="J8" s="71">
        <v>8.1</v>
      </c>
      <c r="K8" s="71"/>
      <c r="L8" s="71"/>
      <c r="M8" s="71"/>
      <c r="N8" s="71"/>
      <c r="O8" s="71"/>
      <c r="P8" s="71">
        <v>7.7</v>
      </c>
      <c r="Q8" s="112"/>
      <c r="R8" s="112"/>
      <c r="S8" s="71">
        <v>8</v>
      </c>
      <c r="T8" s="11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36"/>
      <c r="AP8" s="14"/>
      <c r="AQ8" s="47">
        <f>MIN(C8:AO8)</f>
        <v>7.5</v>
      </c>
      <c r="AR8" s="47">
        <f>MAX(C8:AO8)</f>
        <v>8.8000000000000007</v>
      </c>
      <c r="AS8" s="27">
        <f>AVERAGE(C8:AO8)</f>
        <v>7.95</v>
      </c>
      <c r="AT8" s="26">
        <f>STDEV(C8:AO8)</f>
        <v>0.39641248358605002</v>
      </c>
      <c r="AU8" s="53"/>
      <c r="AV8" s="64">
        <v>28</v>
      </c>
      <c r="AW8" s="34">
        <v>7.8085699999999996</v>
      </c>
      <c r="AX8" s="36">
        <v>0.24057000000000001</v>
      </c>
      <c r="AY8" s="72">
        <v>14</v>
      </c>
    </row>
    <row r="9" spans="1:51">
      <c r="A9"/>
      <c r="B9"/>
      <c r="I9" s="93"/>
      <c r="Q9" s="110"/>
      <c r="R9" s="110"/>
      <c r="T9" s="110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36"/>
      <c r="AP9"/>
      <c r="AQ9" s="47"/>
      <c r="AR9" s="47"/>
      <c r="AS9" s="27"/>
      <c r="AT9" s="26"/>
      <c r="AU9" s="53"/>
      <c r="AV9" s="64"/>
      <c r="AW9" s="34"/>
    </row>
    <row r="10" spans="1:51">
      <c r="A10" s="6" t="s">
        <v>20</v>
      </c>
      <c r="B10" s="60" t="s">
        <v>18</v>
      </c>
      <c r="C10" s="36"/>
      <c r="D10" s="71">
        <v>8.94</v>
      </c>
      <c r="E10" s="71">
        <v>7.6</v>
      </c>
      <c r="F10" s="71">
        <v>7.3</v>
      </c>
      <c r="G10" s="71">
        <v>7.68</v>
      </c>
      <c r="H10" s="71">
        <v>7.38</v>
      </c>
      <c r="I10" s="71"/>
      <c r="J10" s="71">
        <v>7.65</v>
      </c>
      <c r="K10" s="71"/>
      <c r="L10" s="71"/>
      <c r="M10" s="71"/>
      <c r="N10" s="71"/>
      <c r="O10" s="71"/>
      <c r="P10" s="71">
        <v>6.8</v>
      </c>
      <c r="Q10" s="112"/>
      <c r="R10" s="112"/>
      <c r="S10" s="71">
        <v>7.24</v>
      </c>
      <c r="T10" s="11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36"/>
      <c r="AP10" s="14"/>
      <c r="AQ10" s="47">
        <f>MIN(C10:AO10)</f>
        <v>6.8</v>
      </c>
      <c r="AR10" s="47">
        <f>MAX(C10:AO10)</f>
        <v>8.94</v>
      </c>
      <c r="AS10" s="27">
        <f>AVERAGE(C10:AO10)</f>
        <v>7.5737499999999995</v>
      </c>
      <c r="AT10" s="26">
        <f>STDEV(C10:AO10)</f>
        <v>0.62186212298226662</v>
      </c>
      <c r="AU10" s="53"/>
      <c r="AV10" s="64">
        <v>22</v>
      </c>
      <c r="AW10" s="34">
        <v>7.5827299999999997</v>
      </c>
      <c r="AX10" s="36">
        <v>0.54066999999999998</v>
      </c>
      <c r="AY10" s="72">
        <v>22</v>
      </c>
    </row>
    <row r="11" spans="1:51">
      <c r="A11"/>
      <c r="B11"/>
      <c r="I11" s="93"/>
      <c r="Q11" s="110"/>
      <c r="R11" s="110"/>
      <c r="T11" s="110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36"/>
      <c r="AP11"/>
      <c r="AQ11" s="47"/>
      <c r="AR11" s="47"/>
      <c r="AS11" s="27"/>
      <c r="AT11" s="26"/>
      <c r="AU11" s="53"/>
      <c r="AV11" s="64"/>
      <c r="AW11" s="34"/>
    </row>
    <row r="12" spans="1:51">
      <c r="A12" s="6" t="s">
        <v>21</v>
      </c>
      <c r="B12" s="60" t="s">
        <v>18</v>
      </c>
      <c r="C12" s="36"/>
      <c r="D12" s="71">
        <v>8.5</v>
      </c>
      <c r="E12" s="71">
        <v>8.1999999999999993</v>
      </c>
      <c r="F12" s="71">
        <v>8.3000000000000007</v>
      </c>
      <c r="G12" s="71">
        <v>8.3000000000000007</v>
      </c>
      <c r="H12" s="71">
        <v>8.9</v>
      </c>
      <c r="I12" s="71"/>
      <c r="J12" s="71">
        <v>8.5</v>
      </c>
      <c r="K12" s="71"/>
      <c r="L12" s="71"/>
      <c r="M12" s="71"/>
      <c r="N12" s="71"/>
      <c r="O12" s="71"/>
      <c r="P12" s="71">
        <v>8.9</v>
      </c>
      <c r="Q12" s="112"/>
      <c r="R12" s="112"/>
      <c r="S12" s="71">
        <v>9</v>
      </c>
      <c r="T12" s="112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36"/>
      <c r="AP12" s="14"/>
      <c r="AQ12" s="47">
        <f>MIN(C12:AO12)</f>
        <v>8.1999999999999993</v>
      </c>
      <c r="AR12" s="47">
        <f>MAX(C12:AO12)</f>
        <v>9</v>
      </c>
      <c r="AS12" s="27">
        <f>AVERAGE(C12:AO12)</f>
        <v>8.5749999999999993</v>
      </c>
      <c r="AT12" s="26">
        <f>STDEV(C12:AO12)</f>
        <v>0.31509635714450535</v>
      </c>
      <c r="AU12" s="53"/>
      <c r="AV12" s="64">
        <v>20</v>
      </c>
      <c r="AW12" s="34">
        <v>8.1270299999999995</v>
      </c>
      <c r="AX12" s="36">
        <v>0.32982</v>
      </c>
      <c r="AY12" s="72">
        <v>37</v>
      </c>
    </row>
    <row r="13" spans="1:51">
      <c r="A13"/>
      <c r="B13"/>
      <c r="I13" s="93"/>
      <c r="Q13" s="110"/>
      <c r="R13" s="110"/>
      <c r="T13" s="110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36"/>
      <c r="AP13"/>
      <c r="AQ13" s="47"/>
      <c r="AR13" s="47"/>
      <c r="AS13" s="27"/>
      <c r="AT13" s="26"/>
      <c r="AU13" s="53"/>
      <c r="AV13" s="64"/>
      <c r="AW13" s="34"/>
    </row>
    <row r="14" spans="1:51">
      <c r="A14" s="6" t="s">
        <v>22</v>
      </c>
      <c r="B14" s="60" t="s">
        <v>18</v>
      </c>
      <c r="C14" s="36"/>
      <c r="D14" s="71">
        <v>9.1199999999999992</v>
      </c>
      <c r="E14" s="71">
        <v>8.4</v>
      </c>
      <c r="F14" s="71">
        <v>8.65</v>
      </c>
      <c r="G14" s="71">
        <v>8.5</v>
      </c>
      <c r="H14" s="71">
        <v>9.1</v>
      </c>
      <c r="I14" s="71"/>
      <c r="J14" s="71">
        <v>9.1</v>
      </c>
      <c r="K14" s="71"/>
      <c r="L14" s="71"/>
      <c r="M14" s="71"/>
      <c r="N14" s="71"/>
      <c r="O14" s="71"/>
      <c r="P14" s="71">
        <v>8.9</v>
      </c>
      <c r="Q14" s="112"/>
      <c r="R14" s="112"/>
      <c r="S14" s="71">
        <v>9</v>
      </c>
      <c r="T14" s="11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36"/>
      <c r="AP14" s="14"/>
      <c r="AQ14" s="47">
        <f>MIN(C14:AO14)</f>
        <v>8.4</v>
      </c>
      <c r="AR14" s="47">
        <f>MAX(C14:AO14)</f>
        <v>9.1199999999999992</v>
      </c>
      <c r="AS14" s="27">
        <f>AVERAGE(C14:AO14)</f>
        <v>8.8462500000000013</v>
      </c>
      <c r="AT14" s="26">
        <f>STDEV(C14:AO14)</f>
        <v>0.28977515914430796</v>
      </c>
      <c r="AU14" s="53"/>
      <c r="AV14" s="64">
        <v>19</v>
      </c>
      <c r="AW14" s="34">
        <v>8.4707500000000007</v>
      </c>
      <c r="AX14" s="36">
        <v>0.29448999999999997</v>
      </c>
      <c r="AY14" s="72">
        <v>40</v>
      </c>
    </row>
    <row r="15" spans="1:51">
      <c r="A15" s="6"/>
      <c r="B15" s="3"/>
      <c r="C15" s="36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112"/>
      <c r="R15" s="112"/>
      <c r="S15" s="71"/>
      <c r="T15" s="11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36"/>
      <c r="AP15" s="14"/>
      <c r="AQ15" s="47"/>
      <c r="AR15" s="47"/>
      <c r="AS15" s="27"/>
      <c r="AT15" s="26"/>
      <c r="AU15" s="53"/>
      <c r="AV15" s="64"/>
      <c r="AW15" s="34"/>
    </row>
    <row r="16" spans="1:51">
      <c r="A16" s="6">
        <v>5</v>
      </c>
      <c r="B16" s="60" t="s">
        <v>18</v>
      </c>
      <c r="C16" s="36"/>
      <c r="D16" s="71">
        <v>9.4</v>
      </c>
      <c r="E16" s="71">
        <v>9.6999999999999993</v>
      </c>
      <c r="F16" s="71">
        <v>9.5</v>
      </c>
      <c r="G16" s="71">
        <v>9.5</v>
      </c>
      <c r="H16" s="71">
        <v>9.8000000000000007</v>
      </c>
      <c r="I16" s="71"/>
      <c r="J16" s="71">
        <v>9.1999999999999993</v>
      </c>
      <c r="K16" s="71"/>
      <c r="L16" s="71"/>
      <c r="M16" s="71"/>
      <c r="N16" s="71"/>
      <c r="O16" s="71"/>
      <c r="P16" s="71">
        <v>9.6</v>
      </c>
      <c r="Q16" s="112"/>
      <c r="R16" s="112"/>
      <c r="S16" s="71">
        <v>9.3000000000000007</v>
      </c>
      <c r="T16" s="11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36"/>
      <c r="AP16" s="14"/>
      <c r="AQ16" s="47">
        <f>MIN(C16:AO16)</f>
        <v>9.1999999999999993</v>
      </c>
      <c r="AR16" s="47">
        <f>MAX(C16:AO16)</f>
        <v>9.8000000000000007</v>
      </c>
      <c r="AS16" s="27">
        <f>AVERAGE(C16:AO16)</f>
        <v>9.5</v>
      </c>
      <c r="AT16" s="26">
        <f>STDEV(C16:AO16)</f>
        <v>0.19999999999999024</v>
      </c>
      <c r="AU16" s="53"/>
      <c r="AV16" s="64">
        <v>18</v>
      </c>
      <c r="AW16" s="34">
        <v>9.3222699999999996</v>
      </c>
      <c r="AX16" s="36">
        <v>0.27633000000000002</v>
      </c>
      <c r="AY16" s="72">
        <v>44</v>
      </c>
    </row>
    <row r="17" spans="1:51">
      <c r="A17" s="6"/>
      <c r="B17" s="3"/>
      <c r="C17" s="36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112"/>
      <c r="R17" s="112"/>
      <c r="S17" s="71"/>
      <c r="T17" s="11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36"/>
      <c r="AP17" s="14"/>
      <c r="AQ17" s="47"/>
      <c r="AR17" s="47"/>
      <c r="AS17" s="27"/>
      <c r="AT17" s="26"/>
      <c r="AU17" s="53"/>
      <c r="AV17" s="64"/>
      <c r="AW17" s="34"/>
    </row>
    <row r="18" spans="1:51">
      <c r="A18" s="6">
        <v>6</v>
      </c>
      <c r="B18" s="60" t="s">
        <v>18</v>
      </c>
      <c r="C18" s="36"/>
      <c r="D18" s="71">
        <v>8.1999999999999993</v>
      </c>
      <c r="E18" s="71">
        <v>8.1</v>
      </c>
      <c r="F18" s="71">
        <v>8.4</v>
      </c>
      <c r="G18" s="71">
        <v>7.9</v>
      </c>
      <c r="H18" s="71">
        <v>8.5</v>
      </c>
      <c r="I18" s="71"/>
      <c r="J18" s="71">
        <v>7.9</v>
      </c>
      <c r="K18" s="71"/>
      <c r="L18" s="71"/>
      <c r="M18" s="71"/>
      <c r="N18" s="71"/>
      <c r="O18" s="71"/>
      <c r="P18" s="71">
        <v>8.8000000000000007</v>
      </c>
      <c r="Q18" s="112"/>
      <c r="R18" s="112"/>
      <c r="S18" s="71">
        <v>8.02</v>
      </c>
      <c r="T18" s="11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36"/>
      <c r="AP18" s="14"/>
      <c r="AQ18" s="47">
        <f>MIN(C18:AO18)</f>
        <v>7.9</v>
      </c>
      <c r="AR18" s="47">
        <f>MAX(C18:AO18)</f>
        <v>8.8000000000000007</v>
      </c>
      <c r="AS18" s="27">
        <f>AVERAGE(C18:AO18)</f>
        <v>8.2274999999999991</v>
      </c>
      <c r="AT18" s="26">
        <f>STDEV(C18:AO18)</f>
        <v>0.31765884665339522</v>
      </c>
      <c r="AU18" s="53"/>
      <c r="AV18" s="64">
        <v>25</v>
      </c>
      <c r="AW18" s="34">
        <v>8.1842900000000007</v>
      </c>
      <c r="AX18" s="36">
        <v>0.28561999999999999</v>
      </c>
      <c r="AY18" s="72">
        <v>14</v>
      </c>
    </row>
    <row r="19" spans="1:51">
      <c r="A19" s="6"/>
      <c r="B19" s="3"/>
      <c r="C19" s="36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112"/>
      <c r="R19" s="112"/>
      <c r="S19" s="71"/>
      <c r="T19" s="11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36"/>
      <c r="AP19" s="14"/>
      <c r="AQ19" s="47"/>
      <c r="AR19" s="47"/>
      <c r="AS19" s="27"/>
      <c r="AT19" s="26"/>
      <c r="AU19" s="53"/>
      <c r="AV19" s="64"/>
      <c r="AW19" s="34"/>
    </row>
    <row r="20" spans="1:51">
      <c r="A20" s="6">
        <v>7</v>
      </c>
      <c r="B20" s="60" t="s">
        <v>18</v>
      </c>
      <c r="C20" s="36"/>
      <c r="D20" s="71">
        <v>9.1</v>
      </c>
      <c r="E20" s="71">
        <v>9.1999999999999993</v>
      </c>
      <c r="F20" s="71">
        <v>8.75</v>
      </c>
      <c r="G20" s="71">
        <v>9.1</v>
      </c>
      <c r="H20" s="71">
        <v>9.6</v>
      </c>
      <c r="I20" s="71"/>
      <c r="J20" s="71">
        <v>8.9499999999999993</v>
      </c>
      <c r="K20" s="71"/>
      <c r="L20" s="71"/>
      <c r="M20" s="71"/>
      <c r="N20" s="71"/>
      <c r="O20" s="71"/>
      <c r="P20" s="71">
        <v>9.5</v>
      </c>
      <c r="Q20" s="112"/>
      <c r="R20" s="112"/>
      <c r="S20" s="71">
        <v>9.1</v>
      </c>
      <c r="T20" s="11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36"/>
      <c r="AP20" s="14"/>
      <c r="AQ20" s="47">
        <f>MIN(C20:AO20)</f>
        <v>8.75</v>
      </c>
      <c r="AR20" s="47">
        <f>MAX(C20:AO20)</f>
        <v>9.6</v>
      </c>
      <c r="AS20" s="27">
        <f>AVERAGE(C20:AO20)</f>
        <v>9.1624999999999996</v>
      </c>
      <c r="AT20" s="26">
        <f>STDEV(C20:AO20)</f>
        <v>0.27613402542966625</v>
      </c>
      <c r="AU20" s="53"/>
      <c r="AV20" s="64">
        <v>21</v>
      </c>
      <c r="AW20" s="34">
        <v>9.1233299999999993</v>
      </c>
      <c r="AX20" s="36">
        <v>0.36981000000000003</v>
      </c>
      <c r="AY20" s="72">
        <v>30</v>
      </c>
    </row>
    <row r="21" spans="1:51">
      <c r="A21" s="6"/>
      <c r="B21" s="3"/>
      <c r="C21" s="36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12"/>
      <c r="R21" s="112"/>
      <c r="S21" s="71"/>
      <c r="T21" s="11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36"/>
      <c r="AP21" s="14"/>
      <c r="AQ21" s="47"/>
      <c r="AR21" s="47"/>
      <c r="AS21" s="27"/>
      <c r="AT21" s="26"/>
      <c r="AU21" s="53"/>
      <c r="AV21" s="64"/>
      <c r="AW21" s="34"/>
    </row>
    <row r="22" spans="1:51">
      <c r="A22" s="6">
        <v>8</v>
      </c>
      <c r="B22" s="60" t="s">
        <v>18</v>
      </c>
      <c r="C22" s="36"/>
      <c r="D22" s="71">
        <v>8.6999999999999993</v>
      </c>
      <c r="E22" s="71">
        <v>9.1999999999999993</v>
      </c>
      <c r="F22" s="71">
        <v>8.1999999999999993</v>
      </c>
      <c r="G22" s="71">
        <v>8.1</v>
      </c>
      <c r="H22" s="71">
        <v>8.85</v>
      </c>
      <c r="I22" s="71"/>
      <c r="J22" s="71">
        <v>8.82</v>
      </c>
      <c r="K22" s="71"/>
      <c r="L22" s="71"/>
      <c r="M22" s="71"/>
      <c r="N22" s="71"/>
      <c r="O22" s="71"/>
      <c r="P22" s="71">
        <v>8.3000000000000007</v>
      </c>
      <c r="Q22" s="112"/>
      <c r="R22" s="112"/>
      <c r="S22" s="71">
        <v>8.5</v>
      </c>
      <c r="T22" s="11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36"/>
      <c r="AP22" s="14"/>
      <c r="AQ22" s="47">
        <f>MIN(C22:AO22)</f>
        <v>8.1</v>
      </c>
      <c r="AR22" s="47">
        <f>MAX(C22:AO22)</f>
        <v>9.1999999999999993</v>
      </c>
      <c r="AS22" s="27">
        <f>AVERAGE(C22:AO22)</f>
        <v>8.5837500000000002</v>
      </c>
      <c r="AT22" s="26">
        <f>STDEV(C22:AO22)</f>
        <v>0.37583953642857898</v>
      </c>
      <c r="AU22" s="53"/>
      <c r="AV22" s="64">
        <v>17</v>
      </c>
      <c r="AW22" s="34">
        <v>8.7508700000000008</v>
      </c>
      <c r="AX22" s="36">
        <v>0.37363000000000002</v>
      </c>
      <c r="AY22" s="72">
        <v>23</v>
      </c>
    </row>
    <row r="23" spans="1:51">
      <c r="A23" s="6"/>
      <c r="B23" s="3"/>
      <c r="C23" s="36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112"/>
      <c r="R23" s="112"/>
      <c r="S23" s="71"/>
      <c r="T23" s="11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36"/>
      <c r="AP23" s="14"/>
      <c r="AQ23" s="47"/>
      <c r="AR23" s="47"/>
      <c r="AS23" s="27"/>
      <c r="AT23" s="26"/>
      <c r="AU23" s="53"/>
      <c r="AV23" s="64"/>
      <c r="AW23" s="34"/>
    </row>
    <row r="24" spans="1:51">
      <c r="A24" s="6">
        <v>9</v>
      </c>
      <c r="B24" s="60" t="s">
        <v>18</v>
      </c>
      <c r="C24" s="36"/>
      <c r="D24" s="71">
        <v>8.9</v>
      </c>
      <c r="E24" s="71">
        <v>9.3000000000000007</v>
      </c>
      <c r="F24" s="71">
        <v>9</v>
      </c>
      <c r="G24" s="71">
        <v>9.1</v>
      </c>
      <c r="H24" s="71">
        <v>9.5500000000000007</v>
      </c>
      <c r="I24" s="71"/>
      <c r="J24" s="71">
        <v>8.8800000000000008</v>
      </c>
      <c r="K24" s="71"/>
      <c r="L24" s="71"/>
      <c r="M24" s="71"/>
      <c r="N24" s="71"/>
      <c r="O24" s="71"/>
      <c r="P24" s="71">
        <v>9.1</v>
      </c>
      <c r="Q24" s="112"/>
      <c r="R24" s="112"/>
      <c r="S24" s="71">
        <v>8.4</v>
      </c>
      <c r="T24" s="11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36"/>
      <c r="AP24" s="14"/>
      <c r="AQ24" s="47">
        <f>MIN(C24:AO24)</f>
        <v>8.4</v>
      </c>
      <c r="AR24" s="47">
        <f>MAX(C24:AO24)</f>
        <v>9.5500000000000007</v>
      </c>
      <c r="AS24" s="27">
        <f>AVERAGE(C24:AO24)</f>
        <v>9.0287500000000023</v>
      </c>
      <c r="AT24" s="26">
        <f>STDEV(C24:AO24)</f>
        <v>0.33600329505179299</v>
      </c>
      <c r="AU24" s="53"/>
      <c r="AV24" s="64">
        <v>3</v>
      </c>
      <c r="AW24" s="34">
        <v>8.8632500000000007</v>
      </c>
      <c r="AX24" s="36">
        <v>0.43125999999999998</v>
      </c>
      <c r="AY24" s="72">
        <v>40</v>
      </c>
    </row>
    <row r="25" spans="1:51">
      <c r="A25" s="6"/>
      <c r="B25" s="3"/>
      <c r="C25" s="36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12"/>
      <c r="R25" s="112"/>
      <c r="S25" s="71"/>
      <c r="T25" s="11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36"/>
      <c r="AP25" s="14"/>
      <c r="AQ25" s="47"/>
      <c r="AR25" s="47"/>
      <c r="AS25" s="27"/>
      <c r="AT25" s="26"/>
      <c r="AU25" s="53"/>
      <c r="AV25" s="64"/>
      <c r="AW25" s="34"/>
    </row>
    <row r="26" spans="1:51">
      <c r="A26" s="6">
        <v>10</v>
      </c>
      <c r="B26" s="60" t="s">
        <v>18</v>
      </c>
      <c r="C26" s="36"/>
      <c r="D26" s="71">
        <v>6.16</v>
      </c>
      <c r="E26" s="71">
        <v>4</v>
      </c>
      <c r="F26" s="71">
        <v>3.94</v>
      </c>
      <c r="G26" s="71">
        <v>5.31</v>
      </c>
      <c r="H26" s="71">
        <v>5.23</v>
      </c>
      <c r="I26" s="71"/>
      <c r="J26" s="71">
        <v>5.51</v>
      </c>
      <c r="K26" s="71"/>
      <c r="L26" s="71"/>
      <c r="M26" s="71"/>
      <c r="N26" s="71"/>
      <c r="O26" s="71"/>
      <c r="P26" s="71">
        <v>3.8</v>
      </c>
      <c r="Q26" s="112"/>
      <c r="R26" s="112"/>
      <c r="S26" s="71">
        <v>4.32</v>
      </c>
      <c r="T26" s="11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36"/>
      <c r="AP26" s="14"/>
      <c r="AQ26" s="47">
        <f>MIN(C26:AO26)</f>
        <v>3.8</v>
      </c>
      <c r="AR26" s="47">
        <f>MAX(C26:AO26)</f>
        <v>6.16</v>
      </c>
      <c r="AS26" s="27">
        <f>AVERAGE(C26:AO26)</f>
        <v>4.7837499999999995</v>
      </c>
      <c r="AT26" s="26">
        <f>STDEV(C26:AO26)</f>
        <v>0.87884563084602463</v>
      </c>
      <c r="AU26" s="53"/>
      <c r="AV26" s="64">
        <v>11</v>
      </c>
      <c r="AW26" s="34">
        <v>4.7706499999999998</v>
      </c>
      <c r="AX26" s="36">
        <v>1.0170600000000001</v>
      </c>
      <c r="AY26" s="72">
        <v>31</v>
      </c>
    </row>
    <row r="27" spans="1:51"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</row>
    <row r="41" spans="1:42">
      <c r="D41" s="71"/>
    </row>
    <row r="45" spans="1:42">
      <c r="C45" s="6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6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6"/>
      <c r="AP45" s="6"/>
    </row>
    <row r="46" spans="1:42">
      <c r="A46" s="6"/>
      <c r="B46" s="6"/>
      <c r="C46" s="6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6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6"/>
    </row>
    <row r="47" spans="1:42">
      <c r="A47" s="24"/>
      <c r="B47" s="24"/>
      <c r="C47" s="27"/>
      <c r="D47" s="94"/>
      <c r="E47" s="94"/>
      <c r="F47" s="94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2">
      <c r="A48" s="24"/>
      <c r="B48" s="24"/>
      <c r="C48" s="27"/>
      <c r="D48" s="94"/>
      <c r="E48" s="94"/>
      <c r="F48" s="94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1:44">
      <c r="A49" s="24"/>
      <c r="B49" s="24"/>
      <c r="C49" s="27"/>
      <c r="D49" s="94"/>
      <c r="E49" s="94"/>
      <c r="F49" s="94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spans="1:44">
      <c r="A50" s="24"/>
      <c r="B50" s="24"/>
      <c r="C50" s="27"/>
      <c r="D50" s="94"/>
      <c r="E50" s="94"/>
      <c r="F50" s="94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spans="1:44">
      <c r="A51" s="24"/>
      <c r="B51" s="24"/>
      <c r="C51" s="27"/>
      <c r="D51" s="94"/>
      <c r="E51" s="94"/>
      <c r="F51" s="9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1:44">
      <c r="A52" s="24"/>
      <c r="B52" s="24"/>
      <c r="C52" s="27"/>
      <c r="D52" s="94"/>
      <c r="E52" s="94"/>
      <c r="F52" s="94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spans="1:44">
      <c r="A53" s="24"/>
      <c r="B53" s="24"/>
      <c r="C53" s="27"/>
      <c r="D53" s="94"/>
      <c r="E53" s="94"/>
      <c r="F53" s="9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spans="1:44">
      <c r="A54" s="24"/>
      <c r="B54" s="24"/>
      <c r="C54" s="27"/>
      <c r="D54" s="94"/>
      <c r="E54" s="94"/>
      <c r="F54" s="94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spans="1:44">
      <c r="A55" s="24"/>
      <c r="B55" s="24"/>
      <c r="C55" s="27"/>
      <c r="D55" s="94"/>
      <c r="E55" s="94"/>
      <c r="F55" s="94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spans="1:44">
      <c r="A56" s="24"/>
      <c r="B56" s="24"/>
      <c r="C56" s="27"/>
      <c r="D56" s="94"/>
      <c r="E56" s="94"/>
      <c r="F56" s="94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spans="1:44">
      <c r="A57" s="25"/>
      <c r="B57" s="25"/>
      <c r="C57" s="27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</row>
    <row r="58" spans="1:44">
      <c r="A58" s="24"/>
      <c r="B58" s="24"/>
      <c r="C58" s="27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</row>
    <row r="59" spans="1:44">
      <c r="A59" s="24"/>
      <c r="B59" s="24"/>
      <c r="C59" s="27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44">
      <c r="C60" s="27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44">
      <c r="A61" s="24"/>
      <c r="B61" s="24"/>
      <c r="C61" s="27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44">
      <c r="A62" s="24"/>
      <c r="B62" s="24"/>
      <c r="C62" s="27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44">
      <c r="A63" s="24"/>
      <c r="B63" s="24"/>
      <c r="C63" s="27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44">
      <c r="A64" s="24"/>
      <c r="B64" s="24"/>
      <c r="C64" s="27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>
      <c r="C65" s="27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pans="1:44">
      <c r="A66" s="24"/>
      <c r="B66" s="24"/>
      <c r="C66" s="27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44">
      <c r="A67" s="24"/>
      <c r="B67" s="24"/>
      <c r="C67" s="27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</sheetData>
  <mergeCells count="3">
    <mergeCell ref="A2:AT2"/>
    <mergeCell ref="A1:AT1"/>
    <mergeCell ref="A4:AT4"/>
  </mergeCells>
  <phoneticPr fontId="0" type="noConversion"/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L-60 Varnish (jig)</vt:lpstr>
      <vt:lpstr>'L-33'!Print_Area</vt:lpstr>
      <vt:lpstr>'L-37 Pinion'!Print_Area</vt:lpstr>
      <vt:lpstr>'L-37 Ring'!Print_Area</vt:lpstr>
      <vt:lpstr>'L-42'!Print_Area</vt:lpstr>
      <vt:lpstr>'L-60'!Print_Area</vt:lpstr>
      <vt:lpstr>'L-60 Varnish (jig)'!Print_Area</vt:lpstr>
      <vt:lpstr>'L-33'!Print_Titles</vt:lpstr>
      <vt:lpstr>'L-37 Pinion'!Print_Titles</vt:lpstr>
      <vt:lpstr>'L-37 Ring'!Print_Titles</vt:lpstr>
      <vt:lpstr>'L-42'!Print_Titles</vt:lpstr>
      <vt:lpstr>'L-60'!Print_Titles</vt:lpstr>
      <vt:lpstr>'L-60 Varnish (jig)'!Print_Titles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2013-01-17T14:34:38Z</cp:lastPrinted>
  <dcterms:created xsi:type="dcterms:W3CDTF">1997-07-09T03:04:32Z</dcterms:created>
  <dcterms:modified xsi:type="dcterms:W3CDTF">2013-01-30T15:39:12Z</dcterms:modified>
</cp:coreProperties>
</file>