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75" yWindow="1095" windowWidth="11970" windowHeight="5565" tabRatio="738" activeTab="7"/>
  </bookViews>
  <sheets>
    <sheet name="L-33" sheetId="1" r:id="rId1"/>
    <sheet name="L-33-2" sheetId="45" r:id="rId2"/>
    <sheet name="L-37 Pinion" sheetId="30" r:id="rId3"/>
    <sheet name="L-37 Ring" sheetId="26" r:id="rId4"/>
    <sheet name="L-42" sheetId="3" r:id="rId5"/>
    <sheet name="New L-42" sheetId="43" r:id="rId6"/>
    <sheet name="L-42 #14" sheetId="44" r:id="rId7"/>
    <sheet name="L-60" sheetId="25" r:id="rId8"/>
    <sheet name="Parts coding" sheetId="34" state="hidden" r:id="rId9"/>
  </sheets>
  <definedNames>
    <definedName name="l331k">'Parts coding'!$L$16</definedName>
    <definedName name="l37pinionk">'Parts coding'!$L$17</definedName>
    <definedName name="l37ringk">'Parts coding'!$L$18</definedName>
    <definedName name="l42k">'Parts coding'!$L$19</definedName>
    <definedName name="l601k">'Parts coding'!$L$20</definedName>
    <definedName name="_xlnm.Print_Area" localSheetId="0">'L-33'!$A$1:$AW$71</definedName>
    <definedName name="_xlnm.Print_Area" localSheetId="1">'L-33-2'!$A$1:$AW$33</definedName>
    <definedName name="_xlnm.Print_Area" localSheetId="2">'L-37 Pinion'!$A$1:$AY$66</definedName>
    <definedName name="_xlnm.Print_Area" localSheetId="3">'L-37 Ring'!$A$1:$AT$66</definedName>
    <definedName name="_xlnm.Print_Area" localSheetId="4">'L-42'!$A$1:$AY$42</definedName>
    <definedName name="_xlnm.Print_Area" localSheetId="6">'L-42 #14'!$A$1:$AY$42</definedName>
    <definedName name="_xlnm.Print_Area" localSheetId="7">'L-60'!$A$1:$AY$36</definedName>
    <definedName name="_xlnm.Print_Area" localSheetId="5">'New L-42'!$A$1:$AY$54</definedName>
    <definedName name="_xlnm.Print_Titles" localSheetId="0">'L-33'!$1:$7</definedName>
    <definedName name="_xlnm.Print_Titles" localSheetId="1">'L-33-2'!$1:$7</definedName>
    <definedName name="_xlnm.Print_Titles" localSheetId="2">'L-37 Pinion'!$1:$7</definedName>
    <definedName name="_xlnm.Print_Titles" localSheetId="3">'L-37 Ring'!$1:$7</definedName>
    <definedName name="_xlnm.Print_Titles" localSheetId="4">'L-42'!$1:$7</definedName>
    <definedName name="_xlnm.Print_Titles" localSheetId="6">'L-42 #14'!$1:$7</definedName>
    <definedName name="_xlnm.Print_Titles" localSheetId="7">'L-60'!$1:$7</definedName>
    <definedName name="_xlnm.Print_Titles" localSheetId="5">'New L-42'!$1:$7</definedName>
  </definedNames>
  <calcPr calcId="125725"/>
</workbook>
</file>

<file path=xl/calcChain.xml><?xml version="1.0" encoding="utf-8"?>
<calcChain xmlns="http://schemas.openxmlformats.org/spreadsheetml/2006/main">
  <c r="AO31" i="45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I31"/>
  <c r="H31"/>
  <c r="G31"/>
  <c r="F31"/>
  <c r="E31"/>
  <c r="D31"/>
  <c r="C31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AT42" i="44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43"/>
  <c r="AS66"/>
  <c r="AR66"/>
  <c r="AQ66"/>
  <c r="AT65"/>
  <c r="AS65"/>
  <c r="AR65"/>
  <c r="AQ65"/>
  <c r="AT63"/>
  <c r="AS63"/>
  <c r="AR63"/>
  <c r="AQ63"/>
  <c r="AT62"/>
  <c r="AS62"/>
  <c r="AR62"/>
  <c r="AQ62"/>
  <c r="AT60"/>
  <c r="AS60"/>
  <c r="AR60"/>
  <c r="AQ60"/>
  <c r="AT59"/>
  <c r="AS59"/>
  <c r="AR59"/>
  <c r="AQ59"/>
  <c r="AT57"/>
  <c r="AS57"/>
  <c r="AR57"/>
  <c r="AQ57"/>
  <c r="AT56"/>
  <c r="AS56"/>
  <c r="AR56"/>
  <c r="AQ56"/>
  <c r="AM70" i="1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T54" i="43"/>
  <c r="AS54"/>
  <c r="AR54"/>
  <c r="AQ54"/>
  <c r="AT53"/>
  <c r="AS53"/>
  <c r="AR53"/>
  <c r="AQ53"/>
  <c r="AT51"/>
  <c r="AS51"/>
  <c r="AR51"/>
  <c r="AQ51"/>
  <c r="AT50"/>
  <c r="AS50"/>
  <c r="AR50"/>
  <c r="AQ50"/>
  <c r="AT48"/>
  <c r="AS48"/>
  <c r="AR48"/>
  <c r="AQ48"/>
  <c r="AT47"/>
  <c r="AS47"/>
  <c r="AR47"/>
  <c r="AQ47"/>
  <c r="AT45"/>
  <c r="AS45"/>
  <c r="AR45"/>
  <c r="AQ45"/>
  <c r="AT44"/>
  <c r="AS44"/>
  <c r="AR44"/>
  <c r="AQ44"/>
  <c r="AT42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O31" i="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31" i="45" l="1"/>
  <c r="AT18"/>
  <c r="AQ18"/>
  <c r="AS18"/>
  <c r="AR31"/>
  <c r="AT31"/>
  <c r="AR18"/>
  <c r="AQ31"/>
  <c r="AS18" i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<sst xmlns="http://schemas.openxmlformats.org/spreadsheetml/2006/main" count="756" uniqueCount="158">
  <si>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</si>
  <si>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</si>
  <si>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</si>
  <si>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</si>
  <si>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</si>
  <si>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</si>
  <si>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</si>
  <si>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</si>
  <si>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</si>
  <si>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</si>
  <si>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</si>
  <si>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</si>
  <si>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</si>
  <si>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</si>
  <si>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</si>
  <si>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</si>
  <si>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</si>
  <si>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L-33</t>
  </si>
  <si>
    <t>L-37</t>
  </si>
  <si>
    <t>L-42</t>
  </si>
  <si>
    <t>L-60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</si>
  <si>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</si>
  <si>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</si>
  <si>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</si>
  <si>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</si>
  <si>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</si>
  <si>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</si>
  <si>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</si>
  <si>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</si>
  <si>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</si>
  <si>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</si>
  <si>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</si>
  <si>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</si>
  <si>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</si>
  <si>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</si>
  <si>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</si>
  <si>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</si>
  <si>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RCMS Pinion #</t>
  </si>
  <si>
    <t>RCMS Set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</si>
  <si>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</si>
  <si>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</si>
  <si>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</si>
  <si>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</si>
  <si>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</si>
  <si>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</si>
  <si>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</si>
  <si>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</si>
  <si>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</si>
  <si>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</si>
  <si>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</si>
  <si>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Ring #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</si>
  <si>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</si>
  <si>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</si>
  <si>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</si>
  <si>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</si>
  <si>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</si>
  <si>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</si>
  <si>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</si>
  <si>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</si>
  <si>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</si>
  <si>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</si>
  <si>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</si>
  <si>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</si>
  <si>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35</t>
  </si>
  <si>
    <t>n</t>
  </si>
  <si>
    <t>10</t>
  </si>
  <si>
    <t>15</t>
  </si>
  <si>
    <t>7</t>
  </si>
  <si>
    <t>SR</t>
  </si>
  <si>
    <t>EG</t>
  </si>
  <si>
    <t>LZ</t>
  </si>
  <si>
    <t>43</t>
  </si>
  <si>
    <t>47</t>
  </si>
  <si>
    <t>spare</t>
  </si>
  <si>
    <t>155-1</t>
  </si>
  <si>
    <t>22</t>
  </si>
  <si>
    <t>28</t>
  </si>
  <si>
    <t>Kraemer</t>
  </si>
  <si>
    <t>1</t>
  </si>
  <si>
    <t>36</t>
  </si>
  <si>
    <t>4</t>
  </si>
  <si>
    <t>40</t>
  </si>
  <si>
    <t>41</t>
  </si>
  <si>
    <t>42</t>
  </si>
  <si>
    <t>26</t>
  </si>
  <si>
    <t>57</t>
  </si>
  <si>
    <t>30</t>
  </si>
  <si>
    <t>3</t>
  </si>
  <si>
    <t>53</t>
  </si>
  <si>
    <t>37</t>
  </si>
  <si>
    <t>155</t>
  </si>
  <si>
    <t>RUST</t>
  </si>
  <si>
    <t>Potocar</t>
  </si>
  <si>
    <t>January 2013 workshop</t>
  </si>
  <si>
    <t>l331k</t>
  </si>
  <si>
    <t>l37pinionk</t>
  </si>
  <si>
    <t>l37ringk</t>
  </si>
  <si>
    <t>l42k</t>
  </si>
  <si>
    <t>l601k</t>
  </si>
  <si>
    <t>.</t>
  </si>
  <si>
    <t>testkey</t>
  </si>
  <si>
    <t>92776-L331</t>
  </si>
  <si>
    <t>84750-L331</t>
  </si>
  <si>
    <t>87804-L331</t>
  </si>
  <si>
    <t>74954-L331</t>
  </si>
  <si>
    <t>89624-L331</t>
  </si>
  <si>
    <t>92773-L331</t>
  </si>
  <si>
    <t>lab</t>
  </si>
  <si>
    <t>sboxnum</t>
  </si>
  <si>
    <t>2</t>
  </si>
  <si>
    <t>176</t>
  </si>
  <si>
    <t>14A</t>
  </si>
  <si>
    <t>val</t>
  </si>
  <si>
    <t>AC</t>
  </si>
  <si>
    <t>LC</t>
  </si>
  <si>
    <t>ind</t>
  </si>
  <si>
    <t>ltmsdate</t>
  </si>
  <si>
    <t>20130701</t>
  </si>
  <si>
    <t>20130819</t>
  </si>
  <si>
    <t>20130523</t>
  </si>
  <si>
    <t>20130830</t>
  </si>
  <si>
    <t>20130628</t>
  </si>
  <si>
    <t>20131104</t>
  </si>
  <si>
    <t>dtcalexp</t>
  </si>
  <si>
    <t>20131001</t>
  </si>
  <si>
    <t>20131119</t>
  </si>
  <si>
    <t>N/A</t>
  </si>
  <si>
    <t>20131130</t>
  </si>
  <si>
    <t>20130928</t>
  </si>
  <si>
    <t>20140204</t>
  </si>
  <si>
    <t>com1</t>
  </si>
  <si>
    <t>TEMP</t>
  </si>
  <si>
    <t>com2</t>
  </si>
  <si>
    <t>CONTROL</t>
  </si>
  <si>
    <t>com3</t>
  </si>
  <si>
    <t>PROBLEM</t>
  </si>
  <si>
    <t>com4</t>
  </si>
  <si>
    <t>rcdcpinc</t>
  </si>
  <si>
    <t>rcdcdfgc</t>
  </si>
  <si>
    <t>rcdcdfgs</t>
  </si>
  <si>
    <t>rcdcaxhc</t>
  </si>
  <si>
    <t>rcdcdgr</t>
  </si>
  <si>
    <t>rcdcdpin</t>
  </si>
  <si>
    <t>rcbdpnr</t>
  </si>
  <si>
    <t>rcbdpnc</t>
  </si>
  <si>
    <t>rcbdfcr</t>
  </si>
  <si>
    <t>rcbdfcc</t>
  </si>
  <si>
    <t>EG 92776</t>
  </si>
  <si>
    <t>LZ 84750</t>
  </si>
  <si>
    <t>EG 87804</t>
  </si>
  <si>
    <t>SR 74954</t>
  </si>
  <si>
    <t>EG 89624</t>
  </si>
  <si>
    <t>EG 92773</t>
  </si>
  <si>
    <t>Intertek Automotive Research, San Antonio, TX, January 21-23, 2014</t>
  </si>
  <si>
    <t>Dwornick</t>
  </si>
  <si>
    <t>July 2013 workshop</t>
  </si>
  <si>
    <t>14</t>
  </si>
  <si>
    <t>L-33-2 GEARS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</si>
</sst>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Border="1" applyAlignment="1">
      <alignment horizontal="centerContinuous" vertical="justify"/>
    </xf>
    <xf numFmtId="0" fontId="1" fillId="0" borderId="0" xfId="0" applyFont="1" applyBorder="1" applyAlignment="1">
      <alignment horizontal="centerContinuous"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justify" wrapText="1"/>
    </xf>
    <xf numFmtId="2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Continuous" vertical="justify"/>
    </xf>
    <xf numFmtId="0" fontId="5" fillId="0" borderId="0" xfId="0" applyFont="1" applyFill="1" applyBorder="1" applyAlignment="1">
      <alignment horizontal="center" vertical="justify"/>
    </xf>
    <xf numFmtId="0" fontId="5" fillId="0" borderId="0" xfId="0" applyFont="1" applyAlignment="1">
      <alignment horizontal="center" textRotation="90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4.7109375" style="7" customWidth="1"/>
    <col min="2" max="2" width="5.7109375" style="7" customWidth="1"/>
    <col min="3" max="3" width="5.140625" style="7" hidden="1" customWidth="1"/>
    <col min="4" max="4" width="5.42578125" style="59" hidden="1" customWidth="1"/>
    <col min="5" max="5" width="5.28515625" style="59" customWidth="1"/>
    <col min="6" max="7" width="5.5703125" style="59" hidden="1" customWidth="1"/>
    <col min="8" max="8" width="5.42578125" style="59" customWidth="1"/>
    <col min="9" max="15" width="5.42578125" style="59" hidden="1" customWidth="1"/>
    <col min="16" max="17" width="5.42578125" style="59" customWidth="1"/>
    <col min="18" max="19" width="5.42578125" style="59" hidden="1" customWidth="1"/>
    <col min="20" max="20" width="5.42578125" style="59" customWidth="1"/>
    <col min="21" max="35" width="5.42578125" style="83" hidden="1" customWidth="1"/>
    <col min="36" max="38" width="5.42578125" style="83" customWidth="1"/>
    <col min="39" max="40" width="5.42578125" style="83" hidden="1" customWidth="1"/>
    <col min="41" max="41" width="5.42578125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7.5703125" style="7" customWidth="1"/>
    <col min="46" max="46" width="6.42578125" style="7" customWidth="1"/>
    <col min="47" max="47" width="5.7109375" style="7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49" ht="15.75">
      <c r="A2" s="139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49" ht="12.75" customHeight="1">
      <c r="A3" s="28" t="s">
        <v>1</v>
      </c>
      <c r="B3" s="37"/>
      <c r="C3" s="12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40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49" ht="59.25">
      <c r="A5" s="17"/>
      <c r="B5" s="69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P5" s="38"/>
      <c r="AQ5" s="9"/>
      <c r="AR5" s="9"/>
      <c r="AS5" s="9"/>
      <c r="AT5" s="9"/>
      <c r="AV5" s="8" t="s">
        <v>34</v>
      </c>
    </row>
    <row r="6" spans="1:49">
      <c r="A6" s="16" t="s">
        <v>33</v>
      </c>
      <c r="B6" s="17" t="s">
        <v>3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6">
        <v>60</v>
      </c>
      <c r="AO6" s="117">
        <v>61</v>
      </c>
      <c r="AP6" s="17"/>
      <c r="AQ6" s="105" t="s">
        <v>5</v>
      </c>
      <c r="AR6" s="105" t="s">
        <v>4</v>
      </c>
      <c r="AS6" s="8" t="s">
        <v>6</v>
      </c>
      <c r="AT6" s="8" t="s">
        <v>7</v>
      </c>
      <c r="AU6" s="8" t="s">
        <v>31</v>
      </c>
      <c r="AV6" s="8" t="s">
        <v>59</v>
      </c>
      <c r="AW6" s="8" t="s">
        <v>60</v>
      </c>
    </row>
    <row r="7" spans="1:49">
      <c r="A7" s="16"/>
      <c r="B7" s="17"/>
      <c r="C7" s="1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  <c r="Q7" s="91"/>
      <c r="R7" s="91"/>
      <c r="S7" s="91"/>
      <c r="T7" s="91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23</v>
      </c>
      <c r="B8" s="6">
        <v>1</v>
      </c>
      <c r="D8" s="92"/>
      <c r="E8" s="92">
        <v>10</v>
      </c>
      <c r="G8" s="92"/>
      <c r="H8" s="59">
        <v>10</v>
      </c>
      <c r="I8" s="92"/>
      <c r="J8" s="92"/>
      <c r="K8" s="92"/>
      <c r="L8" s="92"/>
      <c r="M8" s="92"/>
      <c r="N8" s="92"/>
      <c r="O8" s="92"/>
      <c r="P8" s="92">
        <v>10</v>
      </c>
      <c r="Q8" s="92">
        <v>9</v>
      </c>
      <c r="R8" s="92"/>
      <c r="S8" s="92"/>
      <c r="T8" s="92">
        <v>8</v>
      </c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>
        <v>10</v>
      </c>
      <c r="AL8" s="86"/>
      <c r="AM8" s="86"/>
      <c r="AN8" s="86"/>
      <c r="AO8" s="9"/>
      <c r="AP8" s="19"/>
      <c r="AQ8" s="35">
        <f t="shared" ref="AQ8:AQ18" si="0">MIN(C8:AI8)</f>
        <v>8</v>
      </c>
      <c r="AR8" s="35">
        <f t="shared" ref="AR8:AR18" si="1">MAX(C8:AI8)</f>
        <v>10</v>
      </c>
      <c r="AS8" s="36">
        <f t="shared" ref="AS8:AS18" si="2">AVERAGE(C8:AI8)</f>
        <v>9.4</v>
      </c>
      <c r="AT8" s="36">
        <f t="shared" ref="AT8:AT18" si="3">STDEV(C8:AI8)</f>
        <v>0.8944271909999143</v>
      </c>
      <c r="AU8" s="128" t="s">
        <v>69</v>
      </c>
      <c r="AV8" s="7">
        <v>8</v>
      </c>
      <c r="AW8" s="9" t="s">
        <v>39</v>
      </c>
    </row>
    <row r="9" spans="1:49">
      <c r="A9" s="6" t="s">
        <v>23</v>
      </c>
      <c r="B9" s="6">
        <v>2</v>
      </c>
      <c r="D9" s="92"/>
      <c r="E9" s="92">
        <v>8</v>
      </c>
      <c r="G9" s="92"/>
      <c r="H9" s="59">
        <v>8</v>
      </c>
      <c r="I9" s="92"/>
      <c r="J9" s="92"/>
      <c r="K9" s="92"/>
      <c r="L9" s="92"/>
      <c r="M9" s="92"/>
      <c r="N9" s="92"/>
      <c r="O9" s="92"/>
      <c r="P9" s="92">
        <v>8</v>
      </c>
      <c r="Q9" s="92">
        <v>8</v>
      </c>
      <c r="R9" s="92"/>
      <c r="S9" s="92"/>
      <c r="T9" s="92">
        <v>8</v>
      </c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>
        <v>8</v>
      </c>
      <c r="AL9" s="86"/>
      <c r="AM9" s="86"/>
      <c r="AN9" s="86"/>
      <c r="AO9" s="9"/>
      <c r="AP9" s="19"/>
      <c r="AQ9" s="35">
        <f t="shared" si="0"/>
        <v>8</v>
      </c>
      <c r="AR9" s="35">
        <f t="shared" si="1"/>
        <v>8</v>
      </c>
      <c r="AS9" s="36">
        <f t="shared" si="2"/>
        <v>8</v>
      </c>
      <c r="AT9" s="36">
        <f t="shared" si="3"/>
        <v>0</v>
      </c>
      <c r="AU9" s="53">
        <v>92776</v>
      </c>
      <c r="AV9" s="7">
        <v>8</v>
      </c>
    </row>
    <row r="10" spans="1:49">
      <c r="A10" s="6" t="s">
        <v>23</v>
      </c>
      <c r="B10" s="6">
        <v>3</v>
      </c>
      <c r="D10" s="92"/>
      <c r="E10" s="92">
        <v>8</v>
      </c>
      <c r="G10" s="92"/>
      <c r="H10" s="59">
        <v>8</v>
      </c>
      <c r="I10" s="92"/>
      <c r="J10" s="92"/>
      <c r="K10" s="92"/>
      <c r="L10" s="92"/>
      <c r="M10" s="92"/>
      <c r="N10" s="92"/>
      <c r="O10" s="92"/>
      <c r="P10" s="92">
        <v>8</v>
      </c>
      <c r="Q10" s="92">
        <v>8</v>
      </c>
      <c r="R10" s="92"/>
      <c r="S10" s="92"/>
      <c r="T10" s="92">
        <v>8</v>
      </c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>
        <v>8</v>
      </c>
      <c r="AL10" s="86"/>
      <c r="AM10" s="86"/>
      <c r="AN10" s="86"/>
      <c r="AO10" s="9"/>
      <c r="AP10" s="19"/>
      <c r="AQ10" s="35">
        <f t="shared" si="0"/>
        <v>8</v>
      </c>
      <c r="AR10" s="35">
        <f t="shared" si="1"/>
        <v>8</v>
      </c>
      <c r="AS10" s="36">
        <f t="shared" si="2"/>
        <v>8</v>
      </c>
      <c r="AT10" s="36">
        <f t="shared" si="3"/>
        <v>0</v>
      </c>
      <c r="AU10" s="53"/>
      <c r="AV10" s="7">
        <v>8</v>
      </c>
    </row>
    <row r="11" spans="1:49">
      <c r="A11" s="6" t="s">
        <v>23</v>
      </c>
      <c r="B11" s="6">
        <v>4</v>
      </c>
      <c r="D11" s="92"/>
      <c r="E11" s="92">
        <v>9</v>
      </c>
      <c r="G11" s="92"/>
      <c r="H11" s="59">
        <v>10</v>
      </c>
      <c r="I11" s="92"/>
      <c r="J11" s="92"/>
      <c r="K11" s="92"/>
      <c r="L11" s="92"/>
      <c r="M11" s="92"/>
      <c r="N11" s="92"/>
      <c r="O11" s="92"/>
      <c r="P11" s="92">
        <v>10</v>
      </c>
      <c r="Q11" s="92">
        <v>9</v>
      </c>
      <c r="R11" s="92"/>
      <c r="S11" s="92"/>
      <c r="T11" s="92">
        <v>8</v>
      </c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>
        <v>9</v>
      </c>
      <c r="AL11" s="86"/>
      <c r="AM11" s="86"/>
      <c r="AN11" s="86"/>
      <c r="AO11" s="9"/>
      <c r="AP11" s="19"/>
      <c r="AQ11" s="35">
        <f t="shared" si="0"/>
        <v>8</v>
      </c>
      <c r="AR11" s="35">
        <f t="shared" si="1"/>
        <v>10</v>
      </c>
      <c r="AS11" s="36">
        <f t="shared" si="2"/>
        <v>9.1999999999999993</v>
      </c>
      <c r="AT11" s="36">
        <f t="shared" si="3"/>
        <v>0.83666002653407723</v>
      </c>
      <c r="AU11" s="53"/>
      <c r="AV11" s="7">
        <v>9</v>
      </c>
    </row>
    <row r="12" spans="1:49">
      <c r="A12" s="6" t="s">
        <v>23</v>
      </c>
      <c r="B12" s="6">
        <v>5</v>
      </c>
      <c r="D12" s="92"/>
      <c r="E12" s="92">
        <v>9</v>
      </c>
      <c r="G12" s="92"/>
      <c r="H12" s="59">
        <v>9</v>
      </c>
      <c r="I12" s="92"/>
      <c r="J12" s="92"/>
      <c r="K12" s="92"/>
      <c r="L12" s="92"/>
      <c r="M12" s="92"/>
      <c r="N12" s="92"/>
      <c r="O12" s="92"/>
      <c r="P12" s="92">
        <v>9</v>
      </c>
      <c r="Q12" s="92">
        <v>9</v>
      </c>
      <c r="R12" s="92"/>
      <c r="S12" s="92"/>
      <c r="T12" s="92">
        <v>9</v>
      </c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>
        <v>10</v>
      </c>
      <c r="AL12" s="86"/>
      <c r="AM12" s="86"/>
      <c r="AN12" s="86"/>
      <c r="AO12" s="9"/>
      <c r="AP12" s="19"/>
      <c r="AQ12" s="35">
        <f t="shared" si="0"/>
        <v>9</v>
      </c>
      <c r="AR12" s="35">
        <f t="shared" si="1"/>
        <v>9</v>
      </c>
      <c r="AS12" s="36">
        <f t="shared" si="2"/>
        <v>9</v>
      </c>
      <c r="AT12" s="36">
        <f t="shared" si="3"/>
        <v>0</v>
      </c>
      <c r="AU12" s="53"/>
      <c r="AV12" s="7">
        <v>9</v>
      </c>
    </row>
    <row r="13" spans="1:49">
      <c r="A13" s="6" t="s">
        <v>23</v>
      </c>
      <c r="B13" s="6">
        <v>6</v>
      </c>
      <c r="D13" s="92"/>
      <c r="E13" s="92">
        <v>9</v>
      </c>
      <c r="G13" s="92"/>
      <c r="H13" s="59">
        <v>9</v>
      </c>
      <c r="I13" s="92"/>
      <c r="J13" s="92"/>
      <c r="K13" s="92"/>
      <c r="L13" s="92"/>
      <c r="M13" s="92"/>
      <c r="N13" s="92"/>
      <c r="O13" s="92"/>
      <c r="P13" s="92">
        <v>9</v>
      </c>
      <c r="Q13" s="92">
        <v>9</v>
      </c>
      <c r="R13" s="92"/>
      <c r="S13" s="92"/>
      <c r="T13" s="92">
        <v>8</v>
      </c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>
        <v>8</v>
      </c>
      <c r="AL13" s="86"/>
      <c r="AM13" s="86"/>
      <c r="AN13" s="86"/>
      <c r="AO13" s="9"/>
      <c r="AP13" s="19"/>
      <c r="AQ13" s="35">
        <f t="shared" si="0"/>
        <v>8</v>
      </c>
      <c r="AR13" s="35">
        <f t="shared" si="1"/>
        <v>9</v>
      </c>
      <c r="AS13" s="36">
        <f t="shared" si="2"/>
        <v>8.8000000000000007</v>
      </c>
      <c r="AT13" s="36">
        <f t="shared" si="3"/>
        <v>0.44721359549996109</v>
      </c>
      <c r="AU13" s="53"/>
      <c r="AV13" s="7">
        <v>8</v>
      </c>
    </row>
    <row r="14" spans="1:49">
      <c r="A14" s="6" t="s">
        <v>23</v>
      </c>
      <c r="B14" s="6">
        <v>7</v>
      </c>
      <c r="D14" s="92"/>
      <c r="E14" s="92">
        <v>8</v>
      </c>
      <c r="G14" s="92"/>
      <c r="H14" s="59">
        <v>9</v>
      </c>
      <c r="I14" s="92"/>
      <c r="J14" s="92"/>
      <c r="K14" s="92"/>
      <c r="L14" s="92"/>
      <c r="M14" s="92"/>
      <c r="N14" s="92"/>
      <c r="O14" s="92"/>
      <c r="P14" s="92">
        <v>9</v>
      </c>
      <c r="Q14" s="92">
        <v>8</v>
      </c>
      <c r="R14" s="92"/>
      <c r="S14" s="92"/>
      <c r="T14" s="92">
        <v>8</v>
      </c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>
        <v>10</v>
      </c>
      <c r="AL14" s="86"/>
      <c r="AM14" s="86"/>
      <c r="AN14" s="86"/>
      <c r="AO14" s="9"/>
      <c r="AP14" s="19"/>
      <c r="AQ14" s="35">
        <f t="shared" si="0"/>
        <v>8</v>
      </c>
      <c r="AR14" s="35">
        <f t="shared" si="1"/>
        <v>9</v>
      </c>
      <c r="AS14" s="36">
        <f t="shared" si="2"/>
        <v>8.4</v>
      </c>
      <c r="AT14" s="36">
        <f t="shared" si="3"/>
        <v>0.54772255750516352</v>
      </c>
      <c r="AU14" s="53"/>
      <c r="AV14" s="7">
        <v>8</v>
      </c>
    </row>
    <row r="15" spans="1:49">
      <c r="A15" s="6" t="s">
        <v>23</v>
      </c>
      <c r="B15" s="6">
        <v>8</v>
      </c>
      <c r="D15" s="92"/>
      <c r="E15" s="92">
        <v>9</v>
      </c>
      <c r="G15" s="92"/>
      <c r="H15" s="59">
        <v>10</v>
      </c>
      <c r="I15" s="92"/>
      <c r="J15" s="92"/>
      <c r="K15" s="92"/>
      <c r="L15" s="92"/>
      <c r="M15" s="92"/>
      <c r="N15" s="92"/>
      <c r="O15" s="92"/>
      <c r="P15" s="92">
        <v>9</v>
      </c>
      <c r="Q15" s="92">
        <v>9</v>
      </c>
      <c r="R15" s="92"/>
      <c r="S15" s="92"/>
      <c r="T15" s="92">
        <v>9</v>
      </c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>
        <v>10</v>
      </c>
      <c r="AL15" s="86"/>
      <c r="AM15" s="86"/>
      <c r="AN15" s="86"/>
      <c r="AO15" s="9"/>
      <c r="AP15" s="19"/>
      <c r="AQ15" s="35">
        <f t="shared" si="0"/>
        <v>9</v>
      </c>
      <c r="AR15" s="35">
        <f t="shared" si="1"/>
        <v>10</v>
      </c>
      <c r="AS15" s="36">
        <f t="shared" si="2"/>
        <v>9.1999999999999993</v>
      </c>
      <c r="AT15" s="36">
        <f t="shared" si="3"/>
        <v>0.44721359549996109</v>
      </c>
      <c r="AU15" s="53"/>
      <c r="AV15" s="7">
        <v>9</v>
      </c>
    </row>
    <row r="16" spans="1:49">
      <c r="A16" s="6" t="s">
        <v>23</v>
      </c>
      <c r="B16" s="6">
        <v>9</v>
      </c>
      <c r="D16" s="92"/>
      <c r="E16" s="92">
        <v>8</v>
      </c>
      <c r="G16" s="92"/>
      <c r="H16" s="59">
        <v>8</v>
      </c>
      <c r="I16" s="92"/>
      <c r="J16" s="92"/>
      <c r="K16" s="92"/>
      <c r="L16" s="92"/>
      <c r="M16" s="92"/>
      <c r="N16" s="92"/>
      <c r="O16" s="92"/>
      <c r="P16" s="92">
        <v>8</v>
      </c>
      <c r="Q16" s="92">
        <v>8</v>
      </c>
      <c r="R16" s="92"/>
      <c r="S16" s="92"/>
      <c r="T16" s="92">
        <v>8</v>
      </c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>
        <v>8</v>
      </c>
      <c r="AL16" s="86"/>
      <c r="AM16" s="86"/>
      <c r="AN16" s="86"/>
      <c r="AO16" s="9"/>
      <c r="AP16" s="19"/>
      <c r="AQ16" s="35">
        <f t="shared" si="0"/>
        <v>8</v>
      </c>
      <c r="AR16" s="35">
        <f t="shared" si="1"/>
        <v>8</v>
      </c>
      <c r="AS16" s="36">
        <f t="shared" si="2"/>
        <v>8</v>
      </c>
      <c r="AT16" s="36">
        <f t="shared" si="3"/>
        <v>0</v>
      </c>
      <c r="AU16" s="53"/>
      <c r="AV16" s="7">
        <v>8</v>
      </c>
    </row>
    <row r="17" spans="1:49">
      <c r="A17" s="6" t="s">
        <v>23</v>
      </c>
      <c r="B17" s="6">
        <v>10</v>
      </c>
      <c r="D17" s="92"/>
      <c r="E17" s="92">
        <v>8</v>
      </c>
      <c r="G17" s="92"/>
      <c r="H17" s="59">
        <v>8</v>
      </c>
      <c r="I17" s="92"/>
      <c r="J17" s="92"/>
      <c r="K17" s="92"/>
      <c r="L17" s="92"/>
      <c r="M17" s="92"/>
      <c r="N17" s="92"/>
      <c r="O17" s="92"/>
      <c r="P17" s="92">
        <v>8</v>
      </c>
      <c r="Q17" s="92">
        <v>8</v>
      </c>
      <c r="R17" s="92"/>
      <c r="S17" s="92"/>
      <c r="T17" s="92">
        <v>8</v>
      </c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>
        <v>8</v>
      </c>
      <c r="AL17" s="86"/>
      <c r="AM17" s="86"/>
      <c r="AN17" s="86"/>
      <c r="AO17" s="9"/>
      <c r="AP17" s="19"/>
      <c r="AQ17" s="35">
        <f t="shared" si="0"/>
        <v>8</v>
      </c>
      <c r="AR17" s="35">
        <f t="shared" si="1"/>
        <v>8</v>
      </c>
      <c r="AS17" s="36">
        <f t="shared" si="2"/>
        <v>8</v>
      </c>
      <c r="AT17" s="36">
        <f t="shared" si="3"/>
        <v>0</v>
      </c>
      <c r="AU17" s="53"/>
      <c r="AV17" s="7">
        <v>8</v>
      </c>
    </row>
    <row r="18" spans="1:49" ht="22.5">
      <c r="A18" s="6"/>
      <c r="B18" s="71" t="s">
        <v>29</v>
      </c>
      <c r="C18" s="31" t="str">
        <f>IF(ISBLANK(C8),"",(C8*0.087+C9*0.193+C10*0.094+C11*0.169+C12*0.079+C13*0.079+C14*0.051+C15*0.083+C16*0.071+C17*0.094))</f>
        <v/>
      </c>
      <c r="D18" s="93" t="str">
        <f t="shared" ref="D18:AO18" si="4">IF(ISBLANK(D8),"",(D8*0.087+D9*0.193+D10*0.094+D11*0.169+D12*0.079+D13*0.079+D14*0.051+D15*0.083+D16*0.071+D17*0.094))</f>
        <v/>
      </c>
      <c r="E18" s="92">
        <f t="shared" si="4"/>
        <v>8.5839999999999996</v>
      </c>
      <c r="F18" s="93" t="str">
        <f t="shared" si="4"/>
        <v/>
      </c>
      <c r="G18" s="93" t="str">
        <f t="shared" si="4"/>
        <v/>
      </c>
      <c r="H18" s="93">
        <f t="shared" si="4"/>
        <v>8.8870000000000005</v>
      </c>
      <c r="I18" s="93" t="str">
        <f t="shared" si="4"/>
        <v/>
      </c>
      <c r="J18" s="93" t="str">
        <f t="shared" si="4"/>
        <v/>
      </c>
      <c r="K18" s="93" t="str">
        <f t="shared" si="4"/>
        <v/>
      </c>
      <c r="L18" s="92" t="str">
        <f t="shared" si="4"/>
        <v/>
      </c>
      <c r="M18" s="93" t="str">
        <f t="shared" si="4"/>
        <v/>
      </c>
      <c r="N18" s="93" t="str">
        <f t="shared" si="4"/>
        <v/>
      </c>
      <c r="O18" s="93" t="str">
        <f t="shared" si="4"/>
        <v/>
      </c>
      <c r="P18" s="93">
        <f t="shared" si="4"/>
        <v>8.8040000000000003</v>
      </c>
      <c r="Q18" s="93">
        <f t="shared" si="4"/>
        <v>8.4969999999999999</v>
      </c>
      <c r="R18" s="93" t="str">
        <f t="shared" si="4"/>
        <v/>
      </c>
      <c r="S18" s="92" t="str">
        <f t="shared" si="4"/>
        <v/>
      </c>
      <c r="T18" s="93">
        <f t="shared" si="4"/>
        <v>8.1620000000000008</v>
      </c>
      <c r="U18" s="31" t="str">
        <f t="shared" si="4"/>
        <v/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 t="str">
        <f t="shared" si="4"/>
        <v/>
      </c>
      <c r="AK18" s="31">
        <f t="shared" si="4"/>
        <v>8.7690000000000001</v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8.1620000000000008</v>
      </c>
      <c r="AR18" s="36">
        <f t="shared" si="1"/>
        <v>8.8870000000000005</v>
      </c>
      <c r="AS18" s="36">
        <f t="shared" si="2"/>
        <v>8.5868000000000002</v>
      </c>
      <c r="AT18" s="36">
        <f t="shared" si="3"/>
        <v>0.28540444986020536</v>
      </c>
      <c r="AU18" s="53"/>
      <c r="AV18" s="31">
        <v>8.3000000000000007</v>
      </c>
      <c r="AW18" s="36">
        <v>8.74</v>
      </c>
    </row>
    <row r="19" spans="1:49">
      <c r="A19" s="6"/>
      <c r="B19" s="6"/>
      <c r="C19" s="40"/>
      <c r="D19" s="94"/>
      <c r="E19" s="92"/>
      <c r="F19" s="94"/>
      <c r="G19" s="94"/>
      <c r="H19" s="94"/>
      <c r="I19" s="94"/>
      <c r="J19" s="94"/>
      <c r="K19" s="94"/>
      <c r="L19" s="92"/>
      <c r="M19" s="94"/>
      <c r="N19" s="94"/>
      <c r="O19" s="94"/>
      <c r="P19" s="94"/>
      <c r="Q19" s="94"/>
      <c r="R19" s="94"/>
      <c r="S19" s="92"/>
      <c r="T19" s="94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7">
        <v>0.26</v>
      </c>
    </row>
    <row r="20" spans="1:49">
      <c r="A20" s="6"/>
      <c r="B20" s="3"/>
      <c r="C20" s="40"/>
      <c r="D20" s="94"/>
      <c r="E20" s="92"/>
      <c r="F20" s="94"/>
      <c r="G20" s="94"/>
      <c r="H20" s="94"/>
      <c r="I20" s="94"/>
      <c r="J20" s="94"/>
      <c r="K20" s="94"/>
      <c r="L20" s="92"/>
      <c r="M20" s="92"/>
      <c r="N20" s="92"/>
      <c r="O20" s="92"/>
      <c r="P20" s="92"/>
      <c r="Q20" s="92"/>
      <c r="R20" s="92"/>
      <c r="S20" s="92"/>
      <c r="T20" s="92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9"/>
      <c r="AP20" s="19"/>
      <c r="AQ20" s="36"/>
      <c r="AR20" s="36"/>
      <c r="AS20" s="36"/>
      <c r="AT20" s="36"/>
      <c r="AU20" s="53"/>
    </row>
    <row r="21" spans="1:49">
      <c r="A21" s="6" t="s">
        <v>24</v>
      </c>
      <c r="B21" s="6">
        <v>1</v>
      </c>
      <c r="D21" s="92"/>
      <c r="E21" s="92">
        <v>10</v>
      </c>
      <c r="G21" s="92"/>
      <c r="H21" s="59">
        <v>10</v>
      </c>
      <c r="I21" s="92"/>
      <c r="J21" s="92"/>
      <c r="K21" s="92"/>
      <c r="L21" s="92"/>
      <c r="M21" s="92"/>
      <c r="N21" s="92"/>
      <c r="O21" s="92"/>
      <c r="P21" s="92">
        <v>10</v>
      </c>
      <c r="Q21" s="92">
        <v>10</v>
      </c>
      <c r="R21" s="92"/>
      <c r="S21" s="92"/>
      <c r="T21" s="92">
        <v>10</v>
      </c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>
        <v>10</v>
      </c>
      <c r="AL21" s="109">
        <v>10</v>
      </c>
      <c r="AM21" s="109"/>
      <c r="AN21" s="86"/>
      <c r="AO21" s="9"/>
      <c r="AP21" s="19"/>
      <c r="AQ21" s="35">
        <f t="shared" ref="AQ21:AQ31" si="5">MIN(C21:AI21)</f>
        <v>10</v>
      </c>
      <c r="AR21" s="35">
        <f t="shared" ref="AR21:AR31" si="6">MAX(C21:AI21)</f>
        <v>10</v>
      </c>
      <c r="AS21" s="36">
        <f t="shared" ref="AS21:AS31" si="7">AVERAGE(C21:AI21)</f>
        <v>10</v>
      </c>
      <c r="AT21" s="36">
        <f t="shared" ref="AT21:AT31" si="8">STDEV(C21:AI21)</f>
        <v>0</v>
      </c>
      <c r="AU21" s="9" t="s">
        <v>70</v>
      </c>
      <c r="AV21" s="7">
        <v>10</v>
      </c>
      <c r="AW21" s="9" t="s">
        <v>90</v>
      </c>
    </row>
    <row r="22" spans="1:49">
      <c r="A22" s="6" t="s">
        <v>24</v>
      </c>
      <c r="B22" s="6">
        <v>2</v>
      </c>
      <c r="D22" s="92"/>
      <c r="E22" s="92">
        <v>10</v>
      </c>
      <c r="G22" s="92"/>
      <c r="H22" s="59">
        <v>10</v>
      </c>
      <c r="I22" s="92"/>
      <c r="J22" s="92"/>
      <c r="K22" s="92"/>
      <c r="L22" s="92"/>
      <c r="M22" s="92"/>
      <c r="N22" s="92"/>
      <c r="O22" s="92"/>
      <c r="P22" s="92">
        <v>10</v>
      </c>
      <c r="Q22" s="92">
        <v>10</v>
      </c>
      <c r="R22" s="92"/>
      <c r="S22" s="92"/>
      <c r="T22" s="92">
        <v>10</v>
      </c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>
        <v>10</v>
      </c>
      <c r="AL22" s="109">
        <v>10</v>
      </c>
      <c r="AM22" s="109"/>
      <c r="AN22" s="86"/>
      <c r="AO22" s="9"/>
      <c r="AP22" s="19"/>
      <c r="AQ22" s="35">
        <f t="shared" si="5"/>
        <v>10</v>
      </c>
      <c r="AR22" s="35">
        <f t="shared" si="6"/>
        <v>10</v>
      </c>
      <c r="AS22" s="36">
        <f t="shared" si="7"/>
        <v>10</v>
      </c>
      <c r="AT22" s="36">
        <f t="shared" si="8"/>
        <v>0</v>
      </c>
      <c r="AU22" s="53">
        <v>84750</v>
      </c>
      <c r="AV22" s="7">
        <v>8</v>
      </c>
    </row>
    <row r="23" spans="1:49">
      <c r="A23" s="6" t="s">
        <v>24</v>
      </c>
      <c r="B23" s="6">
        <v>3</v>
      </c>
      <c r="D23" s="92"/>
      <c r="E23" s="92">
        <v>10</v>
      </c>
      <c r="G23" s="92"/>
      <c r="H23" s="59">
        <v>10</v>
      </c>
      <c r="I23" s="92"/>
      <c r="J23" s="92"/>
      <c r="K23" s="92"/>
      <c r="L23" s="92"/>
      <c r="M23" s="92"/>
      <c r="N23" s="92"/>
      <c r="O23" s="92"/>
      <c r="P23" s="92">
        <v>10</v>
      </c>
      <c r="Q23" s="92">
        <v>10</v>
      </c>
      <c r="R23" s="92"/>
      <c r="S23" s="92"/>
      <c r="T23" s="92">
        <v>10</v>
      </c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>
        <v>10</v>
      </c>
      <c r="AL23" s="109">
        <v>10</v>
      </c>
      <c r="AM23" s="109"/>
      <c r="AN23" s="86"/>
      <c r="AO23" s="9"/>
      <c r="AP23" s="19"/>
      <c r="AQ23" s="35">
        <f t="shared" si="5"/>
        <v>10</v>
      </c>
      <c r="AR23" s="35">
        <f t="shared" si="6"/>
        <v>10</v>
      </c>
      <c r="AS23" s="36">
        <f t="shared" si="7"/>
        <v>10</v>
      </c>
      <c r="AT23" s="36">
        <f t="shared" si="8"/>
        <v>0</v>
      </c>
      <c r="AU23" s="53"/>
      <c r="AV23" s="7">
        <v>10</v>
      </c>
    </row>
    <row r="24" spans="1:49">
      <c r="A24" s="6" t="s">
        <v>24</v>
      </c>
      <c r="B24" s="6">
        <v>4</v>
      </c>
      <c r="D24" s="92"/>
      <c r="E24" s="92">
        <v>10</v>
      </c>
      <c r="G24" s="92"/>
      <c r="H24" s="59">
        <v>10</v>
      </c>
      <c r="I24" s="92"/>
      <c r="J24" s="92"/>
      <c r="K24" s="92"/>
      <c r="L24" s="92"/>
      <c r="M24" s="92"/>
      <c r="N24" s="92"/>
      <c r="O24" s="92"/>
      <c r="P24" s="92">
        <v>10</v>
      </c>
      <c r="Q24" s="92">
        <v>10</v>
      </c>
      <c r="R24" s="92"/>
      <c r="S24" s="92"/>
      <c r="T24" s="92">
        <v>9</v>
      </c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>
        <v>9</v>
      </c>
      <c r="AL24" s="109">
        <v>10</v>
      </c>
      <c r="AM24" s="109"/>
      <c r="AN24" s="86"/>
      <c r="AO24" s="9"/>
      <c r="AP24" s="19"/>
      <c r="AQ24" s="35">
        <f t="shared" si="5"/>
        <v>9</v>
      </c>
      <c r="AR24" s="35">
        <f t="shared" si="6"/>
        <v>10</v>
      </c>
      <c r="AS24" s="36">
        <f t="shared" si="7"/>
        <v>9.8000000000000007</v>
      </c>
      <c r="AT24" s="36">
        <f t="shared" si="8"/>
        <v>0.44721359549996109</v>
      </c>
      <c r="AU24" s="53"/>
      <c r="AV24" s="7">
        <v>9</v>
      </c>
    </row>
    <row r="25" spans="1:49">
      <c r="A25" s="6" t="s">
        <v>24</v>
      </c>
      <c r="B25" s="6">
        <v>5</v>
      </c>
      <c r="D25" s="92"/>
      <c r="E25" s="92">
        <v>10</v>
      </c>
      <c r="G25" s="92"/>
      <c r="H25" s="59">
        <v>10</v>
      </c>
      <c r="I25" s="92"/>
      <c r="J25" s="92"/>
      <c r="K25" s="92"/>
      <c r="L25" s="92"/>
      <c r="M25" s="92"/>
      <c r="N25" s="92"/>
      <c r="O25" s="92"/>
      <c r="P25" s="92">
        <v>10</v>
      </c>
      <c r="Q25" s="92">
        <v>10</v>
      </c>
      <c r="R25" s="92"/>
      <c r="S25" s="92"/>
      <c r="T25" s="92">
        <v>10</v>
      </c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>
        <v>10</v>
      </c>
      <c r="AL25" s="109">
        <v>10</v>
      </c>
      <c r="AM25" s="109"/>
      <c r="AN25" s="86"/>
      <c r="AO25" s="9"/>
      <c r="AP25" s="19"/>
      <c r="AQ25" s="35">
        <f t="shared" si="5"/>
        <v>10</v>
      </c>
      <c r="AR25" s="35">
        <f t="shared" si="6"/>
        <v>10</v>
      </c>
      <c r="AS25" s="36">
        <f t="shared" si="7"/>
        <v>10</v>
      </c>
      <c r="AT25" s="36">
        <f t="shared" si="8"/>
        <v>0</v>
      </c>
      <c r="AU25" s="53"/>
      <c r="AV25" s="7">
        <v>10</v>
      </c>
    </row>
    <row r="26" spans="1:49">
      <c r="A26" s="6" t="s">
        <v>24</v>
      </c>
      <c r="B26" s="6">
        <v>6</v>
      </c>
      <c r="D26" s="92"/>
      <c r="E26" s="92">
        <v>10</v>
      </c>
      <c r="G26" s="92"/>
      <c r="H26" s="59">
        <v>10</v>
      </c>
      <c r="I26" s="92"/>
      <c r="J26" s="92"/>
      <c r="K26" s="92"/>
      <c r="L26" s="92"/>
      <c r="M26" s="92"/>
      <c r="N26" s="92"/>
      <c r="O26" s="92"/>
      <c r="P26" s="92">
        <v>10</v>
      </c>
      <c r="Q26" s="92">
        <v>10</v>
      </c>
      <c r="R26" s="92"/>
      <c r="S26" s="92"/>
      <c r="T26" s="92">
        <v>10</v>
      </c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>
        <v>10</v>
      </c>
      <c r="AL26" s="109">
        <v>10</v>
      </c>
      <c r="AM26" s="109"/>
      <c r="AN26" s="86"/>
      <c r="AO26" s="9"/>
      <c r="AP26" s="19"/>
      <c r="AQ26" s="35">
        <f t="shared" si="5"/>
        <v>10</v>
      </c>
      <c r="AR26" s="35">
        <f t="shared" si="6"/>
        <v>10</v>
      </c>
      <c r="AS26" s="36">
        <f t="shared" si="7"/>
        <v>10</v>
      </c>
      <c r="AT26" s="36">
        <f t="shared" si="8"/>
        <v>0</v>
      </c>
      <c r="AU26" s="53"/>
      <c r="AV26" s="7">
        <v>10</v>
      </c>
    </row>
    <row r="27" spans="1:49">
      <c r="A27" s="6" t="s">
        <v>24</v>
      </c>
      <c r="B27" s="6">
        <v>7</v>
      </c>
      <c r="D27" s="92"/>
      <c r="E27" s="92">
        <v>10</v>
      </c>
      <c r="G27" s="92"/>
      <c r="H27" s="59">
        <v>10</v>
      </c>
      <c r="I27" s="92"/>
      <c r="J27" s="92"/>
      <c r="K27" s="92"/>
      <c r="L27" s="92"/>
      <c r="M27" s="92"/>
      <c r="N27" s="92"/>
      <c r="O27" s="92"/>
      <c r="P27" s="92">
        <v>10</v>
      </c>
      <c r="Q27" s="92">
        <v>10</v>
      </c>
      <c r="R27" s="92"/>
      <c r="S27" s="92"/>
      <c r="T27" s="92">
        <v>10</v>
      </c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>
        <v>10</v>
      </c>
      <c r="AL27" s="109">
        <v>10</v>
      </c>
      <c r="AM27" s="109"/>
      <c r="AN27" s="86"/>
      <c r="AO27" s="9"/>
      <c r="AP27" s="19"/>
      <c r="AQ27" s="35">
        <f t="shared" si="5"/>
        <v>10</v>
      </c>
      <c r="AR27" s="35">
        <f t="shared" si="6"/>
        <v>10</v>
      </c>
      <c r="AS27" s="36">
        <f t="shared" si="7"/>
        <v>10</v>
      </c>
      <c r="AT27" s="36">
        <f t="shared" si="8"/>
        <v>0</v>
      </c>
      <c r="AU27" s="53"/>
      <c r="AV27" s="7">
        <v>10</v>
      </c>
    </row>
    <row r="28" spans="1:49">
      <c r="A28" s="6" t="s">
        <v>24</v>
      </c>
      <c r="B28" s="6">
        <v>8</v>
      </c>
      <c r="D28" s="92"/>
      <c r="E28" s="92">
        <v>10</v>
      </c>
      <c r="G28" s="92"/>
      <c r="H28" s="59">
        <v>10</v>
      </c>
      <c r="I28" s="92"/>
      <c r="J28" s="92"/>
      <c r="K28" s="92"/>
      <c r="L28" s="92"/>
      <c r="M28" s="92"/>
      <c r="N28" s="92"/>
      <c r="O28" s="92"/>
      <c r="P28" s="92">
        <v>10</v>
      </c>
      <c r="Q28" s="92">
        <v>10</v>
      </c>
      <c r="R28" s="92"/>
      <c r="S28" s="92"/>
      <c r="T28" s="92">
        <v>10</v>
      </c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>
        <v>10</v>
      </c>
      <c r="AL28" s="109">
        <v>10</v>
      </c>
      <c r="AM28" s="109"/>
      <c r="AN28" s="86"/>
      <c r="AO28" s="9"/>
      <c r="AP28" s="19"/>
      <c r="AQ28" s="35">
        <f t="shared" si="5"/>
        <v>10</v>
      </c>
      <c r="AR28" s="35">
        <f t="shared" si="6"/>
        <v>10</v>
      </c>
      <c r="AS28" s="36">
        <f t="shared" si="7"/>
        <v>10</v>
      </c>
      <c r="AT28" s="36">
        <f t="shared" si="8"/>
        <v>0</v>
      </c>
      <c r="AU28" s="53"/>
      <c r="AV28" s="7">
        <v>10</v>
      </c>
    </row>
    <row r="29" spans="1:49">
      <c r="A29" s="6" t="s">
        <v>24</v>
      </c>
      <c r="B29" s="6">
        <v>9</v>
      </c>
      <c r="D29" s="92"/>
      <c r="E29" s="92">
        <v>10</v>
      </c>
      <c r="G29" s="92"/>
      <c r="H29" s="59">
        <v>10</v>
      </c>
      <c r="I29" s="92"/>
      <c r="J29" s="92"/>
      <c r="K29" s="92"/>
      <c r="L29" s="92"/>
      <c r="M29" s="92"/>
      <c r="N29" s="92"/>
      <c r="O29" s="92"/>
      <c r="P29" s="92">
        <v>10</v>
      </c>
      <c r="Q29" s="92">
        <v>10</v>
      </c>
      <c r="R29" s="92"/>
      <c r="S29" s="92"/>
      <c r="T29" s="92">
        <v>10</v>
      </c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>
        <v>10</v>
      </c>
      <c r="AL29" s="109">
        <v>10</v>
      </c>
      <c r="AM29" s="109"/>
      <c r="AN29" s="86"/>
      <c r="AO29" s="9"/>
      <c r="AP29" s="19"/>
      <c r="AQ29" s="35">
        <f t="shared" si="5"/>
        <v>10</v>
      </c>
      <c r="AR29" s="35">
        <f t="shared" si="6"/>
        <v>10</v>
      </c>
      <c r="AS29" s="36">
        <f t="shared" si="7"/>
        <v>10</v>
      </c>
      <c r="AT29" s="36">
        <f t="shared" si="8"/>
        <v>0</v>
      </c>
      <c r="AU29" s="53"/>
      <c r="AV29" s="7">
        <v>10</v>
      </c>
    </row>
    <row r="30" spans="1:49">
      <c r="A30" s="6" t="s">
        <v>24</v>
      </c>
      <c r="B30" s="6">
        <v>10</v>
      </c>
      <c r="D30" s="92"/>
      <c r="E30" s="92">
        <v>10</v>
      </c>
      <c r="G30" s="92"/>
      <c r="H30" s="59">
        <v>10</v>
      </c>
      <c r="I30" s="92"/>
      <c r="J30" s="92"/>
      <c r="K30" s="92"/>
      <c r="L30" s="92"/>
      <c r="M30" s="92"/>
      <c r="N30" s="92"/>
      <c r="O30" s="92"/>
      <c r="P30" s="92">
        <v>10</v>
      </c>
      <c r="Q30" s="92">
        <v>10</v>
      </c>
      <c r="R30" s="92"/>
      <c r="S30" s="92"/>
      <c r="T30" s="92">
        <v>10</v>
      </c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>
        <v>10</v>
      </c>
      <c r="AL30" s="109">
        <v>10</v>
      </c>
      <c r="AM30" s="109"/>
      <c r="AN30" s="86"/>
      <c r="AO30" s="9"/>
      <c r="AP30" s="19"/>
      <c r="AQ30" s="35">
        <f t="shared" si="5"/>
        <v>10</v>
      </c>
      <c r="AR30" s="35">
        <f t="shared" si="6"/>
        <v>10</v>
      </c>
      <c r="AS30" s="36">
        <f t="shared" si="7"/>
        <v>10</v>
      </c>
      <c r="AT30" s="36">
        <f t="shared" si="8"/>
        <v>0</v>
      </c>
      <c r="AU30" s="53"/>
      <c r="AV30" s="7">
        <v>10</v>
      </c>
    </row>
    <row r="31" spans="1:49" ht="22.5">
      <c r="A31" s="6"/>
      <c r="B31" s="71" t="s">
        <v>29</v>
      </c>
      <c r="C31" s="31" t="str">
        <f t="shared" ref="C31:AO31" si="9">IF(ISBLANK(C21),"",(C21*0.087+C22*0.193+C23*0.094+C24*0.169+C25*0.079+C26*0.079+C27*0.051+C28*0.083+C29*0.071+C30*0.094))</f>
        <v/>
      </c>
      <c r="D31" s="93" t="str">
        <f t="shared" si="9"/>
        <v/>
      </c>
      <c r="E31" s="92">
        <f t="shared" si="9"/>
        <v>9.9999999999999982</v>
      </c>
      <c r="F31" s="93" t="str">
        <f t="shared" si="9"/>
        <v/>
      </c>
      <c r="G31" s="93" t="str">
        <f t="shared" si="9"/>
        <v/>
      </c>
      <c r="H31" s="93">
        <f t="shared" si="9"/>
        <v>9.9999999999999982</v>
      </c>
      <c r="I31" s="93" t="str">
        <f t="shared" si="9"/>
        <v/>
      </c>
      <c r="J31" s="93"/>
      <c r="K31" s="93" t="str">
        <f t="shared" si="9"/>
        <v/>
      </c>
      <c r="L31" s="92" t="str">
        <f t="shared" si="9"/>
        <v/>
      </c>
      <c r="M31" s="93" t="str">
        <f t="shared" si="9"/>
        <v/>
      </c>
      <c r="N31" s="93" t="str">
        <f t="shared" si="9"/>
        <v/>
      </c>
      <c r="O31" s="93" t="str">
        <f t="shared" si="9"/>
        <v/>
      </c>
      <c r="P31" s="93">
        <f t="shared" si="9"/>
        <v>9.9999999999999982</v>
      </c>
      <c r="Q31" s="93">
        <f t="shared" si="9"/>
        <v>9.9999999999999982</v>
      </c>
      <c r="R31" s="93" t="str">
        <f t="shared" si="9"/>
        <v/>
      </c>
      <c r="S31" s="93" t="str">
        <f t="shared" si="9"/>
        <v/>
      </c>
      <c r="T31" s="93">
        <f t="shared" si="9"/>
        <v>9.8310000000000013</v>
      </c>
      <c r="U31" s="93" t="str">
        <f t="shared" si="9"/>
        <v/>
      </c>
      <c r="V31" s="93" t="str">
        <f t="shared" si="9"/>
        <v/>
      </c>
      <c r="W31" s="93" t="str">
        <f t="shared" si="9"/>
        <v/>
      </c>
      <c r="X31" s="93" t="str">
        <f t="shared" si="9"/>
        <v/>
      </c>
      <c r="Y31" s="93" t="str">
        <f t="shared" si="9"/>
        <v/>
      </c>
      <c r="Z31" s="93" t="str">
        <f t="shared" si="9"/>
        <v/>
      </c>
      <c r="AA31" s="93" t="str">
        <f t="shared" si="9"/>
        <v/>
      </c>
      <c r="AB31" s="93" t="str">
        <f t="shared" si="9"/>
        <v/>
      </c>
      <c r="AC31" s="93" t="str">
        <f t="shared" si="9"/>
        <v/>
      </c>
      <c r="AD31" s="93" t="str">
        <f t="shared" si="9"/>
        <v/>
      </c>
      <c r="AE31" s="93" t="str">
        <f t="shared" si="9"/>
        <v/>
      </c>
      <c r="AF31" s="93" t="str">
        <f t="shared" si="9"/>
        <v/>
      </c>
      <c r="AG31" s="93" t="str">
        <f t="shared" si="9"/>
        <v/>
      </c>
      <c r="AH31" s="93" t="str">
        <f t="shared" si="9"/>
        <v/>
      </c>
      <c r="AI31" s="93" t="str">
        <f t="shared" si="9"/>
        <v/>
      </c>
      <c r="AJ31" s="93" t="str">
        <f t="shared" si="9"/>
        <v/>
      </c>
      <c r="AK31" s="93">
        <f t="shared" si="9"/>
        <v>9.8310000000000013</v>
      </c>
      <c r="AL31" s="93">
        <f t="shared" si="9"/>
        <v>9.9999999999999982</v>
      </c>
      <c r="AM31" s="93" t="str">
        <f t="shared" si="9"/>
        <v/>
      </c>
      <c r="AN31" s="31"/>
      <c r="AO31" s="31" t="str">
        <f t="shared" si="9"/>
        <v/>
      </c>
      <c r="AP31" s="19"/>
      <c r="AQ31" s="36">
        <f t="shared" si="5"/>
        <v>9.8310000000000013</v>
      </c>
      <c r="AR31" s="36">
        <f t="shared" si="6"/>
        <v>9.9999999999999982</v>
      </c>
      <c r="AS31" s="36">
        <f t="shared" si="7"/>
        <v>9.9661999999999988</v>
      </c>
      <c r="AT31" s="36">
        <f t="shared" si="8"/>
        <v>7.5579097639491513E-2</v>
      </c>
      <c r="AU31" s="53"/>
      <c r="AV31" s="31">
        <v>9.4</v>
      </c>
      <c r="AW31" s="7">
        <v>9.58</v>
      </c>
    </row>
    <row r="32" spans="1:49">
      <c r="A32" s="6"/>
      <c r="B32" s="6"/>
      <c r="C32" s="40"/>
      <c r="D32" s="94"/>
      <c r="E32" s="92"/>
      <c r="F32" s="94"/>
      <c r="G32" s="94"/>
      <c r="H32" s="94"/>
      <c r="I32" s="94"/>
      <c r="J32" s="94"/>
      <c r="K32" s="94"/>
      <c r="L32" s="92"/>
      <c r="M32" s="94"/>
      <c r="N32" s="94"/>
      <c r="O32" s="94"/>
      <c r="P32" s="94"/>
      <c r="Q32" s="94"/>
      <c r="R32" s="94"/>
      <c r="S32" s="92"/>
      <c r="T32" s="94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7">
        <v>0.25</v>
      </c>
    </row>
    <row r="33" spans="1:50">
      <c r="A33" s="16"/>
      <c r="B33" s="17"/>
      <c r="C33" s="17"/>
      <c r="D33" s="94"/>
      <c r="E33" s="92"/>
      <c r="F33" s="94"/>
      <c r="G33" s="94"/>
      <c r="H33" s="94"/>
      <c r="I33" s="94"/>
      <c r="J33" s="94"/>
      <c r="K33" s="94"/>
      <c r="L33" s="92"/>
      <c r="M33" s="92"/>
      <c r="N33" s="92"/>
      <c r="O33" s="92"/>
      <c r="P33" s="92"/>
      <c r="Q33" s="92"/>
      <c r="R33" s="92"/>
      <c r="S33" s="92"/>
      <c r="T33" s="92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84"/>
      <c r="AO33" s="8"/>
      <c r="AP33" s="8"/>
      <c r="AQ33" s="48"/>
      <c r="AR33" s="48"/>
      <c r="AS33" s="48"/>
      <c r="AT33" s="48"/>
      <c r="AV33"/>
      <c r="AW33"/>
      <c r="AX33"/>
    </row>
    <row r="34" spans="1:50">
      <c r="A34" s="17">
        <v>3</v>
      </c>
      <c r="B34" s="17">
        <v>1</v>
      </c>
      <c r="C34" s="30"/>
      <c r="D34" s="92"/>
      <c r="E34" s="92">
        <v>9</v>
      </c>
      <c r="G34" s="92"/>
      <c r="H34" s="59">
        <v>9</v>
      </c>
      <c r="I34" s="92"/>
      <c r="J34" s="92"/>
      <c r="K34" s="92"/>
      <c r="L34" s="92"/>
      <c r="M34" s="92"/>
      <c r="N34" s="92"/>
      <c r="O34" s="92"/>
      <c r="P34" s="92">
        <v>9</v>
      </c>
      <c r="Q34" s="92">
        <v>9</v>
      </c>
      <c r="R34" s="92"/>
      <c r="S34" s="92"/>
      <c r="T34" s="92">
        <v>9</v>
      </c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>
        <v>9</v>
      </c>
      <c r="AL34" s="109"/>
      <c r="AM34" s="109"/>
      <c r="AN34" s="30"/>
      <c r="AO34" s="30"/>
      <c r="AP34" s="30"/>
      <c r="AQ34" s="30">
        <f t="shared" ref="AQ34:AQ44" si="10">MIN(C34:AI34)</f>
        <v>9</v>
      </c>
      <c r="AR34" s="30">
        <f t="shared" ref="AR34:AR44" si="11">MAX(C34:AI34)</f>
        <v>9</v>
      </c>
      <c r="AS34" s="31">
        <f t="shared" ref="AS34:AS44" si="12">AVERAGE(C34:AI34)</f>
        <v>9</v>
      </c>
      <c r="AT34" s="31">
        <f t="shared" ref="AT34:AT44" si="13">STDEV(C34:AI34)</f>
        <v>0</v>
      </c>
      <c r="AU34" s="9" t="s">
        <v>69</v>
      </c>
      <c r="AV34" s="7">
        <v>8</v>
      </c>
      <c r="AW34" s="9" t="s">
        <v>39</v>
      </c>
    </row>
    <row r="35" spans="1:50">
      <c r="A35" s="17">
        <v>3</v>
      </c>
      <c r="B35" s="17">
        <v>2</v>
      </c>
      <c r="C35" s="30"/>
      <c r="D35" s="92"/>
      <c r="E35" s="92">
        <v>8</v>
      </c>
      <c r="G35" s="92"/>
      <c r="H35" s="59">
        <v>8</v>
      </c>
      <c r="I35" s="92"/>
      <c r="J35" s="92"/>
      <c r="K35" s="92"/>
      <c r="L35" s="92"/>
      <c r="M35" s="92"/>
      <c r="N35" s="92"/>
      <c r="O35" s="92"/>
      <c r="P35" s="92">
        <v>8</v>
      </c>
      <c r="Q35" s="92">
        <v>8</v>
      </c>
      <c r="R35" s="92"/>
      <c r="S35" s="92"/>
      <c r="T35" s="92">
        <v>8</v>
      </c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>
        <v>8</v>
      </c>
      <c r="AL35" s="109"/>
      <c r="AM35" s="109"/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7">
        <v>87804</v>
      </c>
      <c r="AV35" s="7">
        <v>8</v>
      </c>
    </row>
    <row r="36" spans="1:50" ht="12" customHeight="1">
      <c r="A36" s="17">
        <v>3</v>
      </c>
      <c r="B36" s="17">
        <v>3</v>
      </c>
      <c r="C36" s="30"/>
      <c r="D36" s="92"/>
      <c r="E36" s="92">
        <v>8</v>
      </c>
      <c r="G36" s="92"/>
      <c r="H36" s="59">
        <v>8</v>
      </c>
      <c r="I36" s="92"/>
      <c r="J36" s="92"/>
      <c r="K36" s="92"/>
      <c r="L36" s="92"/>
      <c r="M36" s="92"/>
      <c r="N36" s="92"/>
      <c r="O36" s="92"/>
      <c r="P36" s="92">
        <v>8</v>
      </c>
      <c r="Q36" s="92">
        <v>8</v>
      </c>
      <c r="R36" s="92"/>
      <c r="S36" s="92"/>
      <c r="T36" s="92">
        <v>8</v>
      </c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>
        <v>8</v>
      </c>
      <c r="AL36" s="109"/>
      <c r="AM36" s="109"/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V36" s="7">
        <v>8</v>
      </c>
    </row>
    <row r="37" spans="1:50">
      <c r="A37" s="17">
        <v>3</v>
      </c>
      <c r="B37" s="17">
        <v>4</v>
      </c>
      <c r="C37" s="30"/>
      <c r="D37" s="92"/>
      <c r="E37" s="92">
        <v>8</v>
      </c>
      <c r="G37" s="92"/>
      <c r="H37" s="59">
        <v>8</v>
      </c>
      <c r="I37" s="92"/>
      <c r="J37" s="92"/>
      <c r="K37" s="92"/>
      <c r="L37" s="92"/>
      <c r="M37" s="92"/>
      <c r="N37" s="92"/>
      <c r="O37" s="92"/>
      <c r="P37" s="92">
        <v>8</v>
      </c>
      <c r="Q37" s="92">
        <v>8</v>
      </c>
      <c r="R37" s="92"/>
      <c r="S37" s="92"/>
      <c r="T37" s="92">
        <v>8</v>
      </c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>
        <v>8</v>
      </c>
      <c r="AL37" s="109"/>
      <c r="AM37" s="109"/>
      <c r="AN37" s="30"/>
      <c r="AO37" s="30"/>
      <c r="AP37" s="30"/>
      <c r="AQ37" s="30">
        <f t="shared" si="10"/>
        <v>8</v>
      </c>
      <c r="AR37" s="30">
        <f t="shared" si="11"/>
        <v>8</v>
      </c>
      <c r="AS37" s="31">
        <f t="shared" si="12"/>
        <v>8</v>
      </c>
      <c r="AT37" s="31">
        <f t="shared" si="13"/>
        <v>0</v>
      </c>
      <c r="AV37" s="7">
        <v>8</v>
      </c>
    </row>
    <row r="38" spans="1:50">
      <c r="A38" s="17">
        <v>3</v>
      </c>
      <c r="B38" s="17">
        <v>5</v>
      </c>
      <c r="C38" s="30"/>
      <c r="D38" s="92"/>
      <c r="E38" s="92">
        <v>9</v>
      </c>
      <c r="G38" s="92"/>
      <c r="H38" s="59">
        <v>9</v>
      </c>
      <c r="I38" s="92"/>
      <c r="J38" s="92"/>
      <c r="K38" s="92"/>
      <c r="L38" s="92"/>
      <c r="M38" s="92"/>
      <c r="N38" s="92"/>
      <c r="O38" s="92"/>
      <c r="P38" s="92">
        <v>9</v>
      </c>
      <c r="Q38" s="92">
        <v>9</v>
      </c>
      <c r="R38" s="92"/>
      <c r="S38" s="92"/>
      <c r="T38" s="92">
        <v>9</v>
      </c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>
        <v>9</v>
      </c>
      <c r="AL38" s="109"/>
      <c r="AM38" s="109"/>
      <c r="AN38" s="30"/>
      <c r="AO38" s="30"/>
      <c r="AP38" s="30"/>
      <c r="AQ38" s="30">
        <f t="shared" si="10"/>
        <v>9</v>
      </c>
      <c r="AR38" s="30">
        <f t="shared" si="11"/>
        <v>9</v>
      </c>
      <c r="AS38" s="31">
        <f t="shared" si="12"/>
        <v>9</v>
      </c>
      <c r="AT38" s="31">
        <f t="shared" si="13"/>
        <v>0</v>
      </c>
      <c r="AV38" s="7">
        <v>9</v>
      </c>
    </row>
    <row r="39" spans="1:50">
      <c r="A39" s="17">
        <v>3</v>
      </c>
      <c r="B39" s="17">
        <v>6</v>
      </c>
      <c r="C39" s="30"/>
      <c r="D39" s="92"/>
      <c r="E39" s="92">
        <v>8</v>
      </c>
      <c r="G39" s="92"/>
      <c r="H39" s="59">
        <v>9</v>
      </c>
      <c r="I39" s="92"/>
      <c r="J39" s="92"/>
      <c r="K39" s="92"/>
      <c r="L39" s="92"/>
      <c r="M39" s="92"/>
      <c r="N39" s="92"/>
      <c r="O39" s="92"/>
      <c r="P39" s="92">
        <v>8</v>
      </c>
      <c r="Q39" s="92">
        <v>9</v>
      </c>
      <c r="R39" s="92"/>
      <c r="S39" s="92"/>
      <c r="T39" s="92">
        <v>9</v>
      </c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>
        <v>9</v>
      </c>
      <c r="AL39" s="109"/>
      <c r="AM39" s="109"/>
      <c r="AN39" s="30"/>
      <c r="AO39" s="30"/>
      <c r="AP39" s="30"/>
      <c r="AQ39" s="30">
        <f t="shared" si="10"/>
        <v>8</v>
      </c>
      <c r="AR39" s="30">
        <f t="shared" si="11"/>
        <v>9</v>
      </c>
      <c r="AS39" s="31">
        <f t="shared" si="12"/>
        <v>8.6</v>
      </c>
      <c r="AT39" s="31">
        <f t="shared" si="13"/>
        <v>0.54772255750516352</v>
      </c>
      <c r="AV39" s="7">
        <v>9</v>
      </c>
    </row>
    <row r="40" spans="1:50">
      <c r="A40" s="17">
        <v>3</v>
      </c>
      <c r="B40" s="17">
        <v>7</v>
      </c>
      <c r="C40" s="30"/>
      <c r="D40" s="92"/>
      <c r="E40" s="92">
        <v>8</v>
      </c>
      <c r="G40" s="92"/>
      <c r="H40" s="59">
        <v>8</v>
      </c>
      <c r="I40" s="92"/>
      <c r="J40" s="92"/>
      <c r="K40" s="92"/>
      <c r="L40" s="92"/>
      <c r="M40" s="92"/>
      <c r="N40" s="92"/>
      <c r="O40" s="92"/>
      <c r="P40" s="92">
        <v>8</v>
      </c>
      <c r="Q40" s="92">
        <v>8</v>
      </c>
      <c r="R40" s="92"/>
      <c r="S40" s="92"/>
      <c r="T40" s="92">
        <v>8</v>
      </c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>
        <v>8</v>
      </c>
      <c r="AL40" s="109"/>
      <c r="AM40" s="109"/>
      <c r="AN40" s="30"/>
      <c r="AO40" s="30"/>
      <c r="AP40" s="30"/>
      <c r="AQ40" s="30">
        <f t="shared" si="10"/>
        <v>8</v>
      </c>
      <c r="AR40" s="30">
        <f t="shared" si="11"/>
        <v>8</v>
      </c>
      <c r="AS40" s="31">
        <f t="shared" si="12"/>
        <v>8</v>
      </c>
      <c r="AT40" s="31">
        <f t="shared" si="13"/>
        <v>0</v>
      </c>
      <c r="AV40" s="7">
        <v>8</v>
      </c>
    </row>
    <row r="41" spans="1:50">
      <c r="A41" s="17">
        <v>3</v>
      </c>
      <c r="B41" s="17">
        <v>8</v>
      </c>
      <c r="C41" s="30"/>
      <c r="D41" s="92"/>
      <c r="E41" s="92">
        <v>8</v>
      </c>
      <c r="G41" s="92"/>
      <c r="H41" s="59">
        <v>8</v>
      </c>
      <c r="I41" s="92"/>
      <c r="J41" s="92"/>
      <c r="K41" s="92"/>
      <c r="L41" s="92"/>
      <c r="M41" s="92"/>
      <c r="N41" s="92"/>
      <c r="O41" s="92"/>
      <c r="P41" s="92">
        <v>8</v>
      </c>
      <c r="Q41" s="92">
        <v>9</v>
      </c>
      <c r="R41" s="92"/>
      <c r="S41" s="92"/>
      <c r="T41" s="92">
        <v>8</v>
      </c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>
        <v>9</v>
      </c>
      <c r="AL41" s="109"/>
      <c r="AM41" s="109"/>
      <c r="AN41" s="30"/>
      <c r="AO41" s="30"/>
      <c r="AP41" s="30"/>
      <c r="AQ41" s="30">
        <f t="shared" si="10"/>
        <v>8</v>
      </c>
      <c r="AR41" s="30">
        <f t="shared" si="11"/>
        <v>9</v>
      </c>
      <c r="AS41" s="31">
        <f t="shared" si="12"/>
        <v>8.1999999999999993</v>
      </c>
      <c r="AT41" s="31">
        <f t="shared" si="13"/>
        <v>0.44721359549996109</v>
      </c>
      <c r="AV41" s="7">
        <v>8</v>
      </c>
    </row>
    <row r="42" spans="1:50">
      <c r="A42" s="17">
        <v>3</v>
      </c>
      <c r="B42" s="17">
        <v>9</v>
      </c>
      <c r="C42" s="30"/>
      <c r="D42" s="92"/>
      <c r="E42" s="92">
        <v>8</v>
      </c>
      <c r="G42" s="92"/>
      <c r="H42" s="59">
        <v>8</v>
      </c>
      <c r="I42" s="92"/>
      <c r="J42" s="92"/>
      <c r="K42" s="92"/>
      <c r="L42" s="92"/>
      <c r="M42" s="92"/>
      <c r="N42" s="92"/>
      <c r="O42" s="92"/>
      <c r="P42" s="92">
        <v>8</v>
      </c>
      <c r="Q42" s="92">
        <v>9</v>
      </c>
      <c r="R42" s="92"/>
      <c r="S42" s="92"/>
      <c r="T42" s="92">
        <v>9</v>
      </c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>
        <v>8</v>
      </c>
      <c r="AL42" s="109"/>
      <c r="AM42" s="109"/>
      <c r="AN42" s="30"/>
      <c r="AO42" s="30"/>
      <c r="AP42" s="30"/>
      <c r="AQ42" s="30">
        <f t="shared" si="10"/>
        <v>8</v>
      </c>
      <c r="AR42" s="30">
        <f t="shared" si="11"/>
        <v>9</v>
      </c>
      <c r="AS42" s="31">
        <f t="shared" si="12"/>
        <v>8.4</v>
      </c>
      <c r="AT42" s="31">
        <f t="shared" si="13"/>
        <v>0.54772255750516352</v>
      </c>
      <c r="AV42" s="7">
        <v>8</v>
      </c>
    </row>
    <row r="43" spans="1:50">
      <c r="A43" s="17">
        <v>3</v>
      </c>
      <c r="B43" s="17">
        <v>10</v>
      </c>
      <c r="C43" s="30"/>
      <c r="D43" s="92"/>
      <c r="E43" s="92">
        <v>8</v>
      </c>
      <c r="G43" s="92"/>
      <c r="H43" s="59">
        <v>8</v>
      </c>
      <c r="I43" s="92"/>
      <c r="J43" s="92"/>
      <c r="K43" s="92"/>
      <c r="L43" s="92"/>
      <c r="M43" s="92"/>
      <c r="N43" s="92"/>
      <c r="O43" s="92"/>
      <c r="P43" s="92">
        <v>8</v>
      </c>
      <c r="Q43" s="92">
        <v>8</v>
      </c>
      <c r="R43" s="92"/>
      <c r="S43" s="92"/>
      <c r="T43" s="92">
        <v>8</v>
      </c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>
        <v>8</v>
      </c>
      <c r="AL43" s="109"/>
      <c r="AM43" s="109"/>
      <c r="AN43" s="30"/>
      <c r="AO43" s="30"/>
      <c r="AP43" s="30"/>
      <c r="AQ43" s="30">
        <f t="shared" si="10"/>
        <v>8</v>
      </c>
      <c r="AR43" s="30">
        <f t="shared" si="11"/>
        <v>8</v>
      </c>
      <c r="AS43" s="31">
        <f t="shared" si="12"/>
        <v>8</v>
      </c>
      <c r="AT43" s="31">
        <f t="shared" si="13"/>
        <v>0</v>
      </c>
      <c r="AV43" s="7">
        <v>8</v>
      </c>
    </row>
    <row r="44" spans="1:50" ht="22.5">
      <c r="B44" s="71" t="s">
        <v>29</v>
      </c>
      <c r="C44" s="31" t="str">
        <f t="shared" ref="C44:AO44" si="14">IF(ISBLANK(C34),"",(C34*0.087+C35*0.193+C36*0.094+C37*0.169+C38*0.079+C39*0.079+C40*0.051+C41*0.083+C42*0.071+C43*0.094))</f>
        <v/>
      </c>
      <c r="D44" s="93" t="str">
        <f t="shared" si="14"/>
        <v/>
      </c>
      <c r="E44" s="92">
        <f t="shared" si="14"/>
        <v>8.1660000000000004</v>
      </c>
      <c r="F44" s="93" t="str">
        <f t="shared" si="14"/>
        <v/>
      </c>
      <c r="G44" s="93" t="str">
        <f t="shared" si="14"/>
        <v/>
      </c>
      <c r="H44" s="93">
        <f t="shared" si="14"/>
        <v>8.245000000000001</v>
      </c>
      <c r="I44" s="93" t="str">
        <f t="shared" si="14"/>
        <v/>
      </c>
      <c r="J44" s="93" t="str">
        <f t="shared" si="14"/>
        <v/>
      </c>
      <c r="K44" s="93" t="str">
        <f t="shared" si="14"/>
        <v/>
      </c>
      <c r="L44" s="92" t="str">
        <f t="shared" si="14"/>
        <v/>
      </c>
      <c r="M44" s="93" t="str">
        <f t="shared" si="14"/>
        <v/>
      </c>
      <c r="N44" s="93" t="str">
        <f t="shared" si="14"/>
        <v/>
      </c>
      <c r="O44" s="93" t="str">
        <f t="shared" si="14"/>
        <v/>
      </c>
      <c r="P44" s="93">
        <f t="shared" si="14"/>
        <v>8.1660000000000004</v>
      </c>
      <c r="Q44" s="93">
        <f t="shared" si="14"/>
        <v>8.3990000000000009</v>
      </c>
      <c r="R44" s="93" t="str">
        <f t="shared" si="14"/>
        <v/>
      </c>
      <c r="S44" s="93" t="str">
        <f t="shared" si="14"/>
        <v/>
      </c>
      <c r="T44" s="93">
        <f t="shared" si="14"/>
        <v>8.3160000000000007</v>
      </c>
      <c r="U44" s="93" t="str">
        <f t="shared" si="14"/>
        <v/>
      </c>
      <c r="V44" s="93" t="str">
        <f t="shared" si="14"/>
        <v/>
      </c>
      <c r="W44" s="93" t="str">
        <f t="shared" si="14"/>
        <v/>
      </c>
      <c r="X44" s="93" t="str">
        <f t="shared" si="14"/>
        <v/>
      </c>
      <c r="Y44" s="93" t="str">
        <f t="shared" si="14"/>
        <v/>
      </c>
      <c r="Z44" s="93" t="str">
        <f t="shared" si="14"/>
        <v/>
      </c>
      <c r="AA44" s="93" t="str">
        <f t="shared" si="14"/>
        <v/>
      </c>
      <c r="AB44" s="93" t="str">
        <f t="shared" si="14"/>
        <v/>
      </c>
      <c r="AC44" s="93" t="str">
        <f t="shared" si="14"/>
        <v/>
      </c>
      <c r="AD44" s="93" t="str">
        <f t="shared" si="14"/>
        <v/>
      </c>
      <c r="AE44" s="93" t="str">
        <f t="shared" si="14"/>
        <v/>
      </c>
      <c r="AF44" s="93" t="str">
        <f t="shared" si="14"/>
        <v/>
      </c>
      <c r="AG44" s="93" t="str">
        <f t="shared" si="14"/>
        <v/>
      </c>
      <c r="AH44" s="93" t="str">
        <f t="shared" si="14"/>
        <v/>
      </c>
      <c r="AI44" s="93" t="str">
        <f t="shared" si="14"/>
        <v/>
      </c>
      <c r="AJ44" s="93" t="str">
        <f t="shared" si="14"/>
        <v/>
      </c>
      <c r="AK44" s="93">
        <f t="shared" si="14"/>
        <v>8.3280000000000012</v>
      </c>
      <c r="AL44" s="93" t="str">
        <f t="shared" si="14"/>
        <v/>
      </c>
      <c r="AM44" s="93" t="str">
        <f t="shared" si="14"/>
        <v/>
      </c>
      <c r="AN44" s="31"/>
      <c r="AO44" s="31" t="str">
        <f t="shared" si="14"/>
        <v/>
      </c>
      <c r="AP44" s="19"/>
      <c r="AQ44" s="36">
        <f t="shared" si="10"/>
        <v>8.1660000000000004</v>
      </c>
      <c r="AR44" s="36">
        <f t="shared" si="11"/>
        <v>8.3990000000000009</v>
      </c>
      <c r="AS44" s="36">
        <f t="shared" si="12"/>
        <v>8.2584</v>
      </c>
      <c r="AT44" s="36">
        <f t="shared" si="13"/>
        <v>0.10042559434725828</v>
      </c>
      <c r="AU44" s="53"/>
      <c r="AV44" s="31">
        <v>8.1999999999999993</v>
      </c>
      <c r="AW44" s="7">
        <v>8.74</v>
      </c>
    </row>
    <row r="45" spans="1:50">
      <c r="A45" s="17"/>
      <c r="B45" s="17"/>
      <c r="C45" s="40"/>
      <c r="D45" s="94"/>
      <c r="E45" s="92"/>
      <c r="F45" s="94"/>
      <c r="G45" s="94"/>
      <c r="H45" s="94"/>
      <c r="I45" s="94"/>
      <c r="J45" s="94"/>
      <c r="K45" s="94"/>
      <c r="L45" s="92"/>
      <c r="M45" s="94"/>
      <c r="N45" s="94"/>
      <c r="O45" s="94"/>
      <c r="P45" s="94"/>
      <c r="Q45" s="94"/>
      <c r="R45" s="94"/>
      <c r="S45" s="92"/>
      <c r="T45" s="94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V45" s="40"/>
      <c r="AW45" s="7">
        <v>0.26</v>
      </c>
    </row>
    <row r="46" spans="1:50">
      <c r="A46" s="17"/>
      <c r="B46" s="17"/>
      <c r="C46" s="40"/>
      <c r="D46" s="94"/>
      <c r="E46" s="92"/>
      <c r="F46" s="94"/>
      <c r="G46" s="94"/>
      <c r="H46" s="94"/>
      <c r="I46" s="94"/>
      <c r="J46" s="94"/>
      <c r="K46" s="94"/>
      <c r="L46" s="92"/>
      <c r="M46" s="92"/>
      <c r="N46" s="92"/>
      <c r="O46" s="92"/>
      <c r="P46" s="92"/>
      <c r="Q46" s="92"/>
      <c r="R46" s="92"/>
      <c r="S46" s="92"/>
      <c r="T46" s="92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40"/>
      <c r="AO46" s="40"/>
      <c r="AP46" s="31"/>
      <c r="AQ46" s="31"/>
      <c r="AR46" s="31"/>
      <c r="AS46" s="31"/>
      <c r="AT46" s="31"/>
    </row>
    <row r="47" spans="1:50">
      <c r="A47" s="17">
        <v>4</v>
      </c>
      <c r="B47" s="17">
        <v>1</v>
      </c>
      <c r="C47" s="9"/>
      <c r="D47" s="92"/>
      <c r="E47" s="92">
        <v>10</v>
      </c>
      <c r="G47" s="92"/>
      <c r="H47" s="59">
        <v>10</v>
      </c>
      <c r="I47" s="92"/>
      <c r="J47" s="92"/>
      <c r="K47" s="92"/>
      <c r="L47" s="92"/>
      <c r="M47" s="92"/>
      <c r="N47" s="92"/>
      <c r="O47" s="92"/>
      <c r="P47" s="92">
        <v>10</v>
      </c>
      <c r="Q47" s="92">
        <v>10</v>
      </c>
      <c r="R47" s="92"/>
      <c r="S47" s="92"/>
      <c r="T47" s="92">
        <v>10</v>
      </c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>
        <v>10</v>
      </c>
      <c r="AL47" s="109"/>
      <c r="AM47" s="109"/>
      <c r="AN47" s="86"/>
      <c r="AO47" s="9"/>
      <c r="AP47" s="30"/>
      <c r="AQ47" s="30">
        <f t="shared" ref="AQ47:AQ57" si="15">MIN(C47:AI47)</f>
        <v>10</v>
      </c>
      <c r="AR47" s="30">
        <f t="shared" ref="AR47:AR57" si="16">MAX(C47:AI47)</f>
        <v>10</v>
      </c>
      <c r="AS47" s="31">
        <f t="shared" ref="AS47:AS57" si="17">AVERAGE(C47:AI47)</f>
        <v>10</v>
      </c>
      <c r="AT47" s="31">
        <f t="shared" ref="AT47:AT57" si="18">STDEV(C47:AI47)</f>
        <v>0</v>
      </c>
      <c r="AU47" s="128" t="s">
        <v>68</v>
      </c>
      <c r="AV47" s="7">
        <v>10</v>
      </c>
      <c r="AW47" s="9" t="s">
        <v>74</v>
      </c>
    </row>
    <row r="48" spans="1:50">
      <c r="A48" s="17">
        <v>4</v>
      </c>
      <c r="B48" s="17">
        <v>2</v>
      </c>
      <c r="C48" s="9"/>
      <c r="D48" s="92"/>
      <c r="E48" s="92">
        <v>9</v>
      </c>
      <c r="G48" s="92"/>
      <c r="H48" s="59">
        <v>9</v>
      </c>
      <c r="I48" s="92"/>
      <c r="J48" s="92"/>
      <c r="K48" s="92"/>
      <c r="L48" s="92"/>
      <c r="M48" s="92"/>
      <c r="N48" s="92"/>
      <c r="O48" s="92"/>
      <c r="P48" s="92">
        <v>10</v>
      </c>
      <c r="Q48" s="92">
        <v>10</v>
      </c>
      <c r="R48" s="92"/>
      <c r="S48" s="92"/>
      <c r="T48" s="92">
        <v>10</v>
      </c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>
        <v>10</v>
      </c>
      <c r="AL48" s="109"/>
      <c r="AM48" s="109"/>
      <c r="AN48" s="86"/>
      <c r="AO48" s="9"/>
      <c r="AP48" s="30"/>
      <c r="AQ48" s="30">
        <f t="shared" si="15"/>
        <v>9</v>
      </c>
      <c r="AR48" s="30">
        <f t="shared" si="16"/>
        <v>10</v>
      </c>
      <c r="AS48" s="31">
        <f t="shared" si="17"/>
        <v>9.6</v>
      </c>
      <c r="AT48" s="31">
        <f t="shared" si="18"/>
        <v>0.54772255750516352</v>
      </c>
      <c r="AU48" s="7">
        <v>74954</v>
      </c>
      <c r="AV48" s="7">
        <v>9</v>
      </c>
    </row>
    <row r="49" spans="1:49">
      <c r="A49" s="17">
        <v>4</v>
      </c>
      <c r="B49" s="17">
        <v>3</v>
      </c>
      <c r="C49" s="9"/>
      <c r="D49" s="92"/>
      <c r="E49" s="92">
        <v>9</v>
      </c>
      <c r="G49" s="92"/>
      <c r="H49" s="59">
        <v>9</v>
      </c>
      <c r="I49" s="92"/>
      <c r="J49" s="92"/>
      <c r="K49" s="92"/>
      <c r="L49" s="92"/>
      <c r="M49" s="92"/>
      <c r="N49" s="92"/>
      <c r="O49" s="92"/>
      <c r="P49" s="92">
        <v>10</v>
      </c>
      <c r="Q49" s="92">
        <v>10</v>
      </c>
      <c r="R49" s="92"/>
      <c r="S49" s="92"/>
      <c r="T49" s="92">
        <v>10</v>
      </c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>
        <v>10</v>
      </c>
      <c r="AL49" s="109"/>
      <c r="AM49" s="109"/>
      <c r="AN49" s="86"/>
      <c r="AO49" s="9"/>
      <c r="AP49" s="30"/>
      <c r="AQ49" s="30">
        <f t="shared" si="15"/>
        <v>9</v>
      </c>
      <c r="AR49" s="30">
        <f t="shared" si="16"/>
        <v>10</v>
      </c>
      <c r="AS49" s="31">
        <f t="shared" si="17"/>
        <v>9.6</v>
      </c>
      <c r="AT49" s="31">
        <f t="shared" si="18"/>
        <v>0.54772255750516352</v>
      </c>
      <c r="AV49" s="7">
        <v>9</v>
      </c>
    </row>
    <row r="50" spans="1:49">
      <c r="A50" s="17">
        <v>4</v>
      </c>
      <c r="B50" s="17">
        <v>4</v>
      </c>
      <c r="C50" s="9"/>
      <c r="D50" s="92"/>
      <c r="E50" s="92">
        <v>10</v>
      </c>
      <c r="G50" s="92"/>
      <c r="H50" s="59">
        <v>10</v>
      </c>
      <c r="I50" s="92"/>
      <c r="J50" s="92"/>
      <c r="K50" s="92"/>
      <c r="L50" s="92"/>
      <c r="M50" s="92"/>
      <c r="N50" s="92"/>
      <c r="O50" s="92"/>
      <c r="P50" s="92">
        <v>10</v>
      </c>
      <c r="Q50" s="92">
        <v>10</v>
      </c>
      <c r="R50" s="92"/>
      <c r="S50" s="92"/>
      <c r="T50" s="92">
        <v>10</v>
      </c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>
        <v>10</v>
      </c>
      <c r="AL50" s="109"/>
      <c r="AM50" s="109"/>
      <c r="AN50" s="86"/>
      <c r="AO50" s="9"/>
      <c r="AP50" s="30"/>
      <c r="AQ50" s="30">
        <f t="shared" si="15"/>
        <v>10</v>
      </c>
      <c r="AR50" s="30">
        <f t="shared" si="16"/>
        <v>10</v>
      </c>
      <c r="AS50" s="31">
        <f t="shared" si="17"/>
        <v>10</v>
      </c>
      <c r="AT50" s="31">
        <f t="shared" si="18"/>
        <v>0</v>
      </c>
      <c r="AV50" s="7">
        <v>10</v>
      </c>
    </row>
    <row r="51" spans="1:49">
      <c r="A51" s="17">
        <v>4</v>
      </c>
      <c r="B51" s="17">
        <v>5</v>
      </c>
      <c r="C51" s="9"/>
      <c r="D51" s="92"/>
      <c r="E51" s="92">
        <v>10</v>
      </c>
      <c r="G51" s="92"/>
      <c r="H51" s="59">
        <v>10</v>
      </c>
      <c r="I51" s="92"/>
      <c r="J51" s="92"/>
      <c r="K51" s="92"/>
      <c r="L51" s="92"/>
      <c r="M51" s="92"/>
      <c r="N51" s="92"/>
      <c r="O51" s="92"/>
      <c r="P51" s="92">
        <v>10</v>
      </c>
      <c r="Q51" s="92">
        <v>10</v>
      </c>
      <c r="R51" s="92"/>
      <c r="S51" s="92"/>
      <c r="T51" s="92">
        <v>10</v>
      </c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>
        <v>10</v>
      </c>
      <c r="AL51" s="109"/>
      <c r="AM51" s="109"/>
      <c r="AN51" s="86"/>
      <c r="AO51" s="9"/>
      <c r="AP51" s="30"/>
      <c r="AQ51" s="30">
        <f t="shared" si="15"/>
        <v>10</v>
      </c>
      <c r="AR51" s="30">
        <f t="shared" si="16"/>
        <v>10</v>
      </c>
      <c r="AS51" s="31">
        <f t="shared" si="17"/>
        <v>10</v>
      </c>
      <c r="AT51" s="31">
        <f t="shared" si="18"/>
        <v>0</v>
      </c>
      <c r="AV51" s="7">
        <v>10</v>
      </c>
    </row>
    <row r="52" spans="1:49">
      <c r="A52" s="17">
        <v>4</v>
      </c>
      <c r="B52" s="17">
        <v>6</v>
      </c>
      <c r="C52" s="9"/>
      <c r="D52" s="92"/>
      <c r="E52" s="92">
        <v>10</v>
      </c>
      <c r="G52" s="92"/>
      <c r="H52" s="59">
        <v>10</v>
      </c>
      <c r="I52" s="92"/>
      <c r="J52" s="92"/>
      <c r="K52" s="92"/>
      <c r="L52" s="92"/>
      <c r="M52" s="92"/>
      <c r="N52" s="92"/>
      <c r="O52" s="92"/>
      <c r="P52" s="92">
        <v>10</v>
      </c>
      <c r="Q52" s="92">
        <v>10</v>
      </c>
      <c r="R52" s="92"/>
      <c r="S52" s="92"/>
      <c r="T52" s="92">
        <v>10</v>
      </c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>
        <v>10</v>
      </c>
      <c r="AL52" s="109"/>
      <c r="AM52" s="109"/>
      <c r="AN52" s="86"/>
      <c r="AO52" s="9"/>
      <c r="AP52" s="30"/>
      <c r="AQ52" s="30">
        <f t="shared" si="15"/>
        <v>10</v>
      </c>
      <c r="AR52" s="30">
        <f t="shared" si="16"/>
        <v>10</v>
      </c>
      <c r="AS52" s="31">
        <f t="shared" si="17"/>
        <v>10</v>
      </c>
      <c r="AT52" s="31">
        <f t="shared" si="18"/>
        <v>0</v>
      </c>
      <c r="AV52" s="7">
        <v>10</v>
      </c>
    </row>
    <row r="53" spans="1:49">
      <c r="A53" s="17">
        <v>4</v>
      </c>
      <c r="B53" s="17">
        <v>7</v>
      </c>
      <c r="C53" s="9"/>
      <c r="D53" s="92"/>
      <c r="E53" s="92">
        <v>10</v>
      </c>
      <c r="G53" s="92"/>
      <c r="H53" s="59">
        <v>10</v>
      </c>
      <c r="I53" s="92"/>
      <c r="J53" s="92"/>
      <c r="K53" s="92"/>
      <c r="L53" s="92"/>
      <c r="M53" s="92"/>
      <c r="N53" s="92"/>
      <c r="O53" s="92"/>
      <c r="P53" s="92">
        <v>10</v>
      </c>
      <c r="Q53" s="92">
        <v>10</v>
      </c>
      <c r="R53" s="92"/>
      <c r="S53" s="92"/>
      <c r="T53" s="92">
        <v>10</v>
      </c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>
        <v>10</v>
      </c>
      <c r="AL53" s="109"/>
      <c r="AM53" s="109"/>
      <c r="AN53" s="86"/>
      <c r="AO53" s="9"/>
      <c r="AP53" s="30"/>
      <c r="AQ53" s="30">
        <f t="shared" si="15"/>
        <v>10</v>
      </c>
      <c r="AR53" s="30">
        <f t="shared" si="16"/>
        <v>10</v>
      </c>
      <c r="AS53" s="31">
        <f t="shared" si="17"/>
        <v>10</v>
      </c>
      <c r="AT53" s="31">
        <f t="shared" si="18"/>
        <v>0</v>
      </c>
      <c r="AV53" s="7">
        <v>10</v>
      </c>
    </row>
    <row r="54" spans="1:49">
      <c r="A54" s="17">
        <v>4</v>
      </c>
      <c r="B54" s="17">
        <v>8</v>
      </c>
      <c r="C54" s="9"/>
      <c r="D54" s="92"/>
      <c r="E54" s="92">
        <v>10</v>
      </c>
      <c r="G54" s="92"/>
      <c r="H54" s="59">
        <v>10</v>
      </c>
      <c r="I54" s="92"/>
      <c r="J54" s="92"/>
      <c r="K54" s="92"/>
      <c r="L54" s="92"/>
      <c r="M54" s="92"/>
      <c r="N54" s="92"/>
      <c r="O54" s="92"/>
      <c r="P54" s="92">
        <v>10</v>
      </c>
      <c r="Q54" s="92">
        <v>10</v>
      </c>
      <c r="R54" s="92"/>
      <c r="S54" s="92"/>
      <c r="T54" s="92">
        <v>9</v>
      </c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>
        <v>10</v>
      </c>
      <c r="AL54" s="109"/>
      <c r="AM54" s="109"/>
      <c r="AN54" s="86"/>
      <c r="AO54" s="9"/>
      <c r="AP54" s="30"/>
      <c r="AQ54" s="30">
        <f t="shared" si="15"/>
        <v>9</v>
      </c>
      <c r="AR54" s="30">
        <f t="shared" si="16"/>
        <v>10</v>
      </c>
      <c r="AS54" s="31">
        <f t="shared" si="17"/>
        <v>9.8000000000000007</v>
      </c>
      <c r="AT54" s="31">
        <f t="shared" si="18"/>
        <v>0.44721359549996109</v>
      </c>
      <c r="AV54" s="7">
        <v>10</v>
      </c>
    </row>
    <row r="55" spans="1:49">
      <c r="A55" s="17">
        <v>4</v>
      </c>
      <c r="B55" s="17">
        <v>9</v>
      </c>
      <c r="C55" s="9"/>
      <c r="D55" s="92"/>
      <c r="E55" s="92">
        <v>10</v>
      </c>
      <c r="G55" s="92"/>
      <c r="H55" s="59">
        <v>10</v>
      </c>
      <c r="I55" s="92"/>
      <c r="J55" s="92"/>
      <c r="K55" s="92"/>
      <c r="L55" s="92"/>
      <c r="M55" s="92"/>
      <c r="N55" s="92"/>
      <c r="O55" s="92"/>
      <c r="P55" s="92">
        <v>10</v>
      </c>
      <c r="Q55" s="92">
        <v>10</v>
      </c>
      <c r="R55" s="92"/>
      <c r="S55" s="92"/>
      <c r="T55" s="92">
        <v>10</v>
      </c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>
        <v>10</v>
      </c>
      <c r="AL55" s="109"/>
      <c r="AM55" s="109"/>
      <c r="AN55" s="86"/>
      <c r="AO55" s="9"/>
      <c r="AP55" s="30"/>
      <c r="AQ55" s="30">
        <f t="shared" si="15"/>
        <v>10</v>
      </c>
      <c r="AR55" s="30">
        <f t="shared" si="16"/>
        <v>10</v>
      </c>
      <c r="AS55" s="31">
        <f t="shared" si="17"/>
        <v>10</v>
      </c>
      <c r="AT55" s="31">
        <f t="shared" si="18"/>
        <v>0</v>
      </c>
      <c r="AV55" s="7">
        <v>10</v>
      </c>
    </row>
    <row r="56" spans="1:49">
      <c r="A56" s="17">
        <v>4</v>
      </c>
      <c r="B56" s="17">
        <v>10</v>
      </c>
      <c r="C56" s="9"/>
      <c r="D56" s="92"/>
      <c r="E56" s="92">
        <v>10</v>
      </c>
      <c r="G56" s="92"/>
      <c r="H56" s="59">
        <v>10</v>
      </c>
      <c r="I56" s="92"/>
      <c r="J56" s="92"/>
      <c r="K56" s="92"/>
      <c r="L56" s="92"/>
      <c r="M56" s="92"/>
      <c r="N56" s="92"/>
      <c r="O56" s="92"/>
      <c r="P56" s="92">
        <v>10</v>
      </c>
      <c r="Q56" s="92">
        <v>10</v>
      </c>
      <c r="R56" s="92"/>
      <c r="S56" s="92"/>
      <c r="T56" s="92">
        <v>9</v>
      </c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>
        <v>10</v>
      </c>
      <c r="AL56" s="109"/>
      <c r="AM56" s="109"/>
      <c r="AN56" s="86"/>
      <c r="AO56" s="9"/>
      <c r="AP56" s="30"/>
      <c r="AQ56" s="30">
        <f t="shared" si="15"/>
        <v>9</v>
      </c>
      <c r="AR56" s="30">
        <f t="shared" si="16"/>
        <v>10</v>
      </c>
      <c r="AS56" s="31">
        <f t="shared" si="17"/>
        <v>9.8000000000000007</v>
      </c>
      <c r="AT56" s="31">
        <f t="shared" si="18"/>
        <v>0.44721359549996109</v>
      </c>
      <c r="AV56" s="7">
        <v>10</v>
      </c>
    </row>
    <row r="57" spans="1:49" ht="22.5">
      <c r="B57" s="71" t="s">
        <v>29</v>
      </c>
      <c r="C57" s="31" t="str">
        <f t="shared" ref="C57:AO57" si="19">IF(ISBLANK(C47),"",(C47*0.087+C48*0.193+C49*0.094+C50*0.169+C51*0.079+C52*0.079+C53*0.051+C54*0.083+C55*0.071+C56*0.094))</f>
        <v/>
      </c>
      <c r="D57" s="93" t="str">
        <f t="shared" si="19"/>
        <v/>
      </c>
      <c r="E57" s="92">
        <f t="shared" si="19"/>
        <v>9.7129999999999992</v>
      </c>
      <c r="F57" s="93" t="str">
        <f t="shared" si="19"/>
        <v/>
      </c>
      <c r="G57" s="93" t="str">
        <f t="shared" si="19"/>
        <v/>
      </c>
      <c r="H57" s="93">
        <f t="shared" si="19"/>
        <v>9.7129999999999992</v>
      </c>
      <c r="I57" s="93" t="str">
        <f t="shared" si="19"/>
        <v/>
      </c>
      <c r="J57" s="93" t="str">
        <f t="shared" si="19"/>
        <v/>
      </c>
      <c r="K57" s="93" t="str">
        <f t="shared" si="19"/>
        <v/>
      </c>
      <c r="L57" s="92" t="str">
        <f t="shared" si="19"/>
        <v/>
      </c>
      <c r="M57" s="93" t="str">
        <f t="shared" si="19"/>
        <v/>
      </c>
      <c r="N57" s="93" t="str">
        <f t="shared" si="19"/>
        <v/>
      </c>
      <c r="O57" s="93" t="str">
        <f t="shared" si="19"/>
        <v/>
      </c>
      <c r="P57" s="93">
        <f t="shared" si="19"/>
        <v>9.9999999999999982</v>
      </c>
      <c r="Q57" s="93">
        <f t="shared" si="19"/>
        <v>9.9999999999999982</v>
      </c>
      <c r="R57" s="93" t="str">
        <f t="shared" si="19"/>
        <v/>
      </c>
      <c r="S57" s="93" t="str">
        <f t="shared" si="19"/>
        <v/>
      </c>
      <c r="T57" s="93">
        <f t="shared" si="19"/>
        <v>9.8230000000000004</v>
      </c>
      <c r="U57" s="93" t="str">
        <f t="shared" si="19"/>
        <v/>
      </c>
      <c r="V57" s="93" t="str">
        <f t="shared" si="19"/>
        <v/>
      </c>
      <c r="W57" s="93" t="str">
        <f t="shared" si="19"/>
        <v/>
      </c>
      <c r="X57" s="93" t="str">
        <f t="shared" si="19"/>
        <v/>
      </c>
      <c r="Y57" s="93" t="str">
        <f t="shared" si="19"/>
        <v/>
      </c>
      <c r="Z57" s="93" t="str">
        <f t="shared" si="19"/>
        <v/>
      </c>
      <c r="AA57" s="93" t="str">
        <f t="shared" si="19"/>
        <v/>
      </c>
      <c r="AB57" s="93" t="str">
        <f t="shared" si="19"/>
        <v/>
      </c>
      <c r="AC57" s="93" t="str">
        <f t="shared" si="19"/>
        <v/>
      </c>
      <c r="AD57" s="93" t="str">
        <f t="shared" si="19"/>
        <v/>
      </c>
      <c r="AE57" s="93" t="str">
        <f t="shared" si="19"/>
        <v/>
      </c>
      <c r="AF57" s="93" t="str">
        <f t="shared" si="19"/>
        <v/>
      </c>
      <c r="AG57" s="93" t="str">
        <f t="shared" si="19"/>
        <v/>
      </c>
      <c r="AH57" s="93" t="str">
        <f t="shared" si="19"/>
        <v/>
      </c>
      <c r="AI57" s="93" t="str">
        <f t="shared" si="19"/>
        <v/>
      </c>
      <c r="AJ57" s="93" t="str">
        <f t="shared" si="19"/>
        <v/>
      </c>
      <c r="AK57" s="93">
        <f t="shared" si="19"/>
        <v>9.9999999999999982</v>
      </c>
      <c r="AL57" s="93" t="str">
        <f t="shared" si="19"/>
        <v/>
      </c>
      <c r="AM57" s="93" t="str">
        <f t="shared" si="19"/>
        <v/>
      </c>
      <c r="AN57" s="31"/>
      <c r="AO57" s="31" t="str">
        <f t="shared" si="19"/>
        <v/>
      </c>
      <c r="AP57" s="19"/>
      <c r="AQ57" s="36">
        <f t="shared" si="15"/>
        <v>9.7129999999999992</v>
      </c>
      <c r="AR57" s="36">
        <f t="shared" si="16"/>
        <v>9.9999999999999982</v>
      </c>
      <c r="AS57" s="36">
        <f t="shared" si="17"/>
        <v>9.8497999999999983</v>
      </c>
      <c r="AT57" s="36">
        <f t="shared" si="18"/>
        <v>0.14427993623512481</v>
      </c>
      <c r="AU57" s="53"/>
      <c r="AV57" s="31">
        <v>9.6999999999999993</v>
      </c>
      <c r="AW57" s="36">
        <v>9.58</v>
      </c>
    </row>
    <row r="58" spans="1:49">
      <c r="A58" s="17"/>
      <c r="B58" s="17"/>
      <c r="C58" s="40"/>
      <c r="D58" s="94"/>
      <c r="E58" s="92"/>
      <c r="F58" s="94"/>
      <c r="G58" s="94"/>
      <c r="H58" s="94"/>
      <c r="I58" s="94"/>
      <c r="J58" s="94"/>
      <c r="K58" s="94"/>
      <c r="L58" s="92"/>
      <c r="M58" s="94"/>
      <c r="N58" s="94"/>
      <c r="O58" s="94"/>
      <c r="P58" s="94"/>
      <c r="Q58" s="94"/>
      <c r="R58" s="94"/>
      <c r="S58" s="92"/>
      <c r="T58" s="94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V58" s="40"/>
      <c r="AW58" s="7">
        <v>0.25</v>
      </c>
    </row>
    <row r="59" spans="1:49">
      <c r="A59" s="17"/>
      <c r="B59" s="17"/>
      <c r="C59" s="31"/>
      <c r="D59" s="94"/>
      <c r="E59" s="92"/>
      <c r="F59" s="94"/>
      <c r="G59" s="94"/>
      <c r="H59" s="94"/>
      <c r="I59" s="94"/>
      <c r="J59" s="94"/>
      <c r="K59" s="94"/>
      <c r="L59" s="92"/>
      <c r="M59" s="92"/>
      <c r="N59" s="92"/>
      <c r="O59" s="92"/>
      <c r="P59" s="92"/>
      <c r="Q59" s="92"/>
      <c r="R59" s="92"/>
      <c r="S59" s="92"/>
      <c r="T59" s="92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31"/>
      <c r="AO59" s="31"/>
      <c r="AP59" s="31"/>
      <c r="AQ59" s="31"/>
      <c r="AR59" s="31"/>
      <c r="AS59" s="31"/>
      <c r="AT59" s="31"/>
    </row>
    <row r="60" spans="1:49">
      <c r="A60" s="17">
        <v>5</v>
      </c>
      <c r="B60" s="17">
        <v>1</v>
      </c>
      <c r="C60" s="9"/>
      <c r="D60" s="92"/>
      <c r="E60" s="92">
        <v>8</v>
      </c>
      <c r="G60" s="92"/>
      <c r="H60" s="59">
        <v>9</v>
      </c>
      <c r="I60" s="92"/>
      <c r="J60" s="92"/>
      <c r="K60" s="92"/>
      <c r="L60" s="92"/>
      <c r="M60" s="92"/>
      <c r="N60" s="92"/>
      <c r="O60" s="92"/>
      <c r="P60" s="92">
        <v>8</v>
      </c>
      <c r="Q60" s="92">
        <v>9</v>
      </c>
      <c r="R60" s="92"/>
      <c r="S60" s="92"/>
      <c r="T60" s="92">
        <v>9</v>
      </c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>
        <v>9</v>
      </c>
      <c r="AL60" s="109">
        <v>8</v>
      </c>
      <c r="AM60" s="109"/>
      <c r="AN60" s="86"/>
      <c r="AO60" s="9"/>
      <c r="AP60" s="30"/>
      <c r="AQ60" s="30">
        <f t="shared" ref="AQ60:AQ70" si="20">MIN(C60:AI60)</f>
        <v>8</v>
      </c>
      <c r="AR60" s="30">
        <f t="shared" ref="AR60:AR70" si="21">MAX(C60:AI60)</f>
        <v>9</v>
      </c>
      <c r="AS60" s="31">
        <f t="shared" ref="AS60:AS70" si="22">AVERAGE(C60:AI60)</f>
        <v>8.6</v>
      </c>
      <c r="AT60" s="31">
        <f t="shared" ref="AT60:AT70" si="23">STDEV(C60:AI60)</f>
        <v>0.54772255750516352</v>
      </c>
      <c r="AU60" s="128" t="s">
        <v>69</v>
      </c>
      <c r="AV60" s="7">
        <v>8</v>
      </c>
      <c r="AW60" s="9" t="s">
        <v>39</v>
      </c>
    </row>
    <row r="61" spans="1:49">
      <c r="A61" s="17">
        <v>5</v>
      </c>
      <c r="B61" s="17">
        <v>2</v>
      </c>
      <c r="C61" s="9"/>
      <c r="D61" s="92"/>
      <c r="E61" s="92">
        <v>9</v>
      </c>
      <c r="G61" s="92"/>
      <c r="H61" s="59">
        <v>9</v>
      </c>
      <c r="I61" s="92"/>
      <c r="J61" s="92"/>
      <c r="K61" s="92"/>
      <c r="L61" s="92"/>
      <c r="M61" s="92"/>
      <c r="N61" s="92"/>
      <c r="O61" s="92"/>
      <c r="P61" s="92">
        <v>9</v>
      </c>
      <c r="Q61" s="92">
        <v>9</v>
      </c>
      <c r="R61" s="92"/>
      <c r="S61" s="92"/>
      <c r="T61" s="92">
        <v>8</v>
      </c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>
        <v>10</v>
      </c>
      <c r="AL61" s="109">
        <v>9</v>
      </c>
      <c r="AM61" s="109"/>
      <c r="AN61" s="86"/>
      <c r="AO61" s="9"/>
      <c r="AP61" s="30"/>
      <c r="AQ61" s="30">
        <f t="shared" si="20"/>
        <v>8</v>
      </c>
      <c r="AR61" s="30">
        <f t="shared" si="21"/>
        <v>9</v>
      </c>
      <c r="AS61" s="31">
        <f t="shared" si="22"/>
        <v>8.8000000000000007</v>
      </c>
      <c r="AT61" s="31">
        <f t="shared" si="23"/>
        <v>0.44721359549996109</v>
      </c>
      <c r="AU61" s="7">
        <v>89624</v>
      </c>
      <c r="AV61" s="7">
        <v>9</v>
      </c>
      <c r="AW61" s="81"/>
    </row>
    <row r="62" spans="1:49">
      <c r="A62" s="17">
        <v>5</v>
      </c>
      <c r="B62" s="17">
        <v>3</v>
      </c>
      <c r="C62" s="9"/>
      <c r="D62" s="92"/>
      <c r="E62" s="92">
        <v>10</v>
      </c>
      <c r="G62" s="92"/>
      <c r="H62" s="59">
        <v>10</v>
      </c>
      <c r="I62" s="92"/>
      <c r="J62" s="92"/>
      <c r="K62" s="92"/>
      <c r="L62" s="92"/>
      <c r="M62" s="92"/>
      <c r="N62" s="92"/>
      <c r="O62" s="92"/>
      <c r="P62" s="92">
        <v>10</v>
      </c>
      <c r="Q62" s="92">
        <v>10</v>
      </c>
      <c r="R62" s="92"/>
      <c r="S62" s="92"/>
      <c r="T62" s="92">
        <v>9</v>
      </c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>
        <v>10</v>
      </c>
      <c r="AL62" s="109">
        <v>8</v>
      </c>
      <c r="AM62" s="109"/>
      <c r="AN62" s="86"/>
      <c r="AO62" s="9"/>
      <c r="AP62" s="30"/>
      <c r="AQ62" s="30">
        <f t="shared" si="20"/>
        <v>9</v>
      </c>
      <c r="AR62" s="30">
        <f t="shared" si="21"/>
        <v>10</v>
      </c>
      <c r="AS62" s="31">
        <f t="shared" si="22"/>
        <v>9.8000000000000007</v>
      </c>
      <c r="AT62" s="31">
        <f t="shared" si="23"/>
        <v>0.44721359549996109</v>
      </c>
      <c r="AV62" s="7">
        <v>10</v>
      </c>
      <c r="AW62" s="81"/>
    </row>
    <row r="63" spans="1:49">
      <c r="A63" s="17">
        <v>5</v>
      </c>
      <c r="B63" s="17">
        <v>4</v>
      </c>
      <c r="C63" s="9"/>
      <c r="D63" s="92"/>
      <c r="E63" s="92">
        <v>9</v>
      </c>
      <c r="G63" s="92"/>
      <c r="H63" s="59">
        <v>9</v>
      </c>
      <c r="I63" s="92"/>
      <c r="J63" s="92"/>
      <c r="K63" s="92"/>
      <c r="L63" s="92"/>
      <c r="M63" s="92"/>
      <c r="N63" s="92"/>
      <c r="O63" s="92"/>
      <c r="P63" s="92">
        <v>9</v>
      </c>
      <c r="Q63" s="92">
        <v>9</v>
      </c>
      <c r="R63" s="92"/>
      <c r="S63" s="92"/>
      <c r="T63" s="92">
        <v>9</v>
      </c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>
        <v>9</v>
      </c>
      <c r="AL63" s="109">
        <v>8</v>
      </c>
      <c r="AM63" s="109"/>
      <c r="AN63" s="86"/>
      <c r="AO63" s="9"/>
      <c r="AP63" s="30"/>
      <c r="AQ63" s="30">
        <f t="shared" si="20"/>
        <v>9</v>
      </c>
      <c r="AR63" s="30">
        <f t="shared" si="21"/>
        <v>9</v>
      </c>
      <c r="AS63" s="31">
        <f t="shared" si="22"/>
        <v>9</v>
      </c>
      <c r="AT63" s="31">
        <f t="shared" si="23"/>
        <v>0</v>
      </c>
      <c r="AV63" s="7">
        <v>9</v>
      </c>
      <c r="AW63" s="81"/>
    </row>
    <row r="64" spans="1:49">
      <c r="A64" s="17">
        <v>5</v>
      </c>
      <c r="B64" s="17">
        <v>5</v>
      </c>
      <c r="C64" s="9"/>
      <c r="D64" s="92"/>
      <c r="E64" s="92">
        <v>10</v>
      </c>
      <c r="G64" s="92"/>
      <c r="H64" s="59">
        <v>10</v>
      </c>
      <c r="I64" s="92"/>
      <c r="J64" s="92"/>
      <c r="K64" s="92"/>
      <c r="L64" s="92"/>
      <c r="M64" s="92"/>
      <c r="N64" s="92"/>
      <c r="O64" s="92"/>
      <c r="P64" s="92">
        <v>10</v>
      </c>
      <c r="Q64" s="92">
        <v>10</v>
      </c>
      <c r="R64" s="92"/>
      <c r="S64" s="92"/>
      <c r="T64" s="92">
        <v>10</v>
      </c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>
        <v>10</v>
      </c>
      <c r="AL64" s="109">
        <v>9</v>
      </c>
      <c r="AM64" s="109"/>
      <c r="AN64" s="86"/>
      <c r="AO64" s="9"/>
      <c r="AP64" s="30"/>
      <c r="AQ64" s="30">
        <f t="shared" si="20"/>
        <v>10</v>
      </c>
      <c r="AR64" s="30">
        <f t="shared" si="21"/>
        <v>10</v>
      </c>
      <c r="AS64" s="31">
        <f t="shared" si="22"/>
        <v>10</v>
      </c>
      <c r="AT64" s="31">
        <f t="shared" si="23"/>
        <v>0</v>
      </c>
      <c r="AV64" s="7">
        <v>10</v>
      </c>
      <c r="AW64" s="81"/>
    </row>
    <row r="65" spans="1:49">
      <c r="A65" s="17">
        <v>5</v>
      </c>
      <c r="B65" s="17">
        <v>6</v>
      </c>
      <c r="C65" s="9"/>
      <c r="D65" s="92"/>
      <c r="E65" s="92">
        <v>8</v>
      </c>
      <c r="G65" s="92"/>
      <c r="H65" s="59">
        <v>8</v>
      </c>
      <c r="I65" s="92"/>
      <c r="J65" s="92"/>
      <c r="K65" s="92"/>
      <c r="L65" s="92"/>
      <c r="M65" s="92"/>
      <c r="N65" s="92"/>
      <c r="O65" s="92"/>
      <c r="P65" s="92">
        <v>8</v>
      </c>
      <c r="Q65" s="92">
        <v>8</v>
      </c>
      <c r="R65" s="92"/>
      <c r="S65" s="92"/>
      <c r="T65" s="92">
        <v>8</v>
      </c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>
        <v>8</v>
      </c>
      <c r="AL65" s="109">
        <v>8</v>
      </c>
      <c r="AM65" s="109"/>
      <c r="AN65" s="86"/>
      <c r="AO65" s="9"/>
      <c r="AP65" s="30"/>
      <c r="AQ65" s="30">
        <f t="shared" si="20"/>
        <v>8</v>
      </c>
      <c r="AR65" s="30">
        <f t="shared" si="21"/>
        <v>8</v>
      </c>
      <c r="AS65" s="31">
        <f t="shared" si="22"/>
        <v>8</v>
      </c>
      <c r="AT65" s="31">
        <f t="shared" si="23"/>
        <v>0</v>
      </c>
      <c r="AV65" s="7">
        <v>8</v>
      </c>
      <c r="AW65" s="81"/>
    </row>
    <row r="66" spans="1:49">
      <c r="A66" s="17">
        <v>5</v>
      </c>
      <c r="B66" s="17">
        <v>7</v>
      </c>
      <c r="C66" s="9"/>
      <c r="D66" s="92"/>
      <c r="E66" s="92">
        <v>9</v>
      </c>
      <c r="G66" s="92"/>
      <c r="H66" s="59">
        <v>9</v>
      </c>
      <c r="I66" s="92"/>
      <c r="J66" s="92"/>
      <c r="K66" s="92"/>
      <c r="L66" s="92"/>
      <c r="M66" s="92"/>
      <c r="N66" s="92"/>
      <c r="O66" s="92"/>
      <c r="P66" s="92">
        <v>9</v>
      </c>
      <c r="Q66" s="92">
        <v>9</v>
      </c>
      <c r="R66" s="92"/>
      <c r="S66" s="92"/>
      <c r="T66" s="92">
        <v>9</v>
      </c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>
        <v>9</v>
      </c>
      <c r="AL66" s="109">
        <v>9</v>
      </c>
      <c r="AM66" s="109"/>
      <c r="AN66" s="86"/>
      <c r="AO66" s="9"/>
      <c r="AP66" s="30"/>
      <c r="AQ66" s="30">
        <f t="shared" si="20"/>
        <v>9</v>
      </c>
      <c r="AR66" s="30">
        <f t="shared" si="21"/>
        <v>9</v>
      </c>
      <c r="AS66" s="31">
        <f t="shared" si="22"/>
        <v>9</v>
      </c>
      <c r="AT66" s="31">
        <f t="shared" si="23"/>
        <v>0</v>
      </c>
      <c r="AV66" s="7">
        <v>9</v>
      </c>
      <c r="AW66" s="81"/>
    </row>
    <row r="67" spans="1:49">
      <c r="A67" s="17">
        <v>5</v>
      </c>
      <c r="B67" s="17">
        <v>8</v>
      </c>
      <c r="C67" s="9"/>
      <c r="D67" s="92"/>
      <c r="E67" s="92">
        <v>9</v>
      </c>
      <c r="G67" s="92"/>
      <c r="H67" s="59">
        <v>8</v>
      </c>
      <c r="I67" s="92"/>
      <c r="J67" s="92"/>
      <c r="K67" s="92"/>
      <c r="L67" s="92"/>
      <c r="M67" s="92"/>
      <c r="N67" s="92"/>
      <c r="O67" s="92"/>
      <c r="P67" s="92">
        <v>9</v>
      </c>
      <c r="Q67" s="92">
        <v>9</v>
      </c>
      <c r="R67" s="92"/>
      <c r="S67" s="92"/>
      <c r="T67" s="92">
        <v>9</v>
      </c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>
        <v>9</v>
      </c>
      <c r="AL67" s="109">
        <v>9</v>
      </c>
      <c r="AM67" s="109"/>
      <c r="AN67" s="86"/>
      <c r="AO67" s="9"/>
      <c r="AP67" s="30"/>
      <c r="AQ67" s="30">
        <f t="shared" si="20"/>
        <v>8</v>
      </c>
      <c r="AR67" s="30">
        <f t="shared" si="21"/>
        <v>9</v>
      </c>
      <c r="AS67" s="31">
        <f t="shared" si="22"/>
        <v>8.8000000000000007</v>
      </c>
      <c r="AT67" s="31">
        <f t="shared" si="23"/>
        <v>0.44721359549996109</v>
      </c>
      <c r="AV67" s="7">
        <v>9</v>
      </c>
      <c r="AW67" s="81"/>
    </row>
    <row r="68" spans="1:49">
      <c r="A68" s="17">
        <v>5</v>
      </c>
      <c r="B68" s="17">
        <v>9</v>
      </c>
      <c r="C68" s="9"/>
      <c r="D68" s="92"/>
      <c r="E68" s="92">
        <v>8</v>
      </c>
      <c r="G68" s="92"/>
      <c r="H68" s="59">
        <v>8</v>
      </c>
      <c r="I68" s="92"/>
      <c r="J68" s="92"/>
      <c r="K68" s="92"/>
      <c r="L68" s="92"/>
      <c r="M68" s="92"/>
      <c r="N68" s="92"/>
      <c r="O68" s="92"/>
      <c r="P68" s="92">
        <v>8</v>
      </c>
      <c r="Q68" s="92">
        <v>8</v>
      </c>
      <c r="R68" s="92"/>
      <c r="S68" s="92"/>
      <c r="T68" s="92">
        <v>9</v>
      </c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>
        <v>8</v>
      </c>
      <c r="AL68" s="109">
        <v>9</v>
      </c>
      <c r="AM68" s="109"/>
      <c r="AN68" s="86"/>
      <c r="AO68" s="9"/>
      <c r="AP68" s="30"/>
      <c r="AQ68" s="30">
        <f t="shared" si="20"/>
        <v>8</v>
      </c>
      <c r="AR68" s="30">
        <f t="shared" si="21"/>
        <v>9</v>
      </c>
      <c r="AS68" s="31">
        <f t="shared" si="22"/>
        <v>8.1999999999999993</v>
      </c>
      <c r="AT68" s="31">
        <f t="shared" si="23"/>
        <v>0.44721359549996109</v>
      </c>
      <c r="AV68" s="7">
        <v>8</v>
      </c>
      <c r="AW68" s="81"/>
    </row>
    <row r="69" spans="1:49">
      <c r="A69" s="17">
        <v>5</v>
      </c>
      <c r="B69" s="17">
        <v>10</v>
      </c>
      <c r="C69" s="9"/>
      <c r="D69" s="92"/>
      <c r="E69" s="92">
        <v>8</v>
      </c>
      <c r="G69" s="92"/>
      <c r="H69" s="59">
        <v>8</v>
      </c>
      <c r="I69" s="92"/>
      <c r="J69" s="92"/>
      <c r="K69" s="92"/>
      <c r="L69" s="92"/>
      <c r="M69" s="92"/>
      <c r="N69" s="92"/>
      <c r="O69" s="92"/>
      <c r="P69" s="92">
        <v>8</v>
      </c>
      <c r="Q69" s="92">
        <v>8</v>
      </c>
      <c r="R69" s="92"/>
      <c r="S69" s="92"/>
      <c r="T69" s="92">
        <v>8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>
        <v>8</v>
      </c>
      <c r="AL69" s="109">
        <v>9</v>
      </c>
      <c r="AM69" s="109"/>
      <c r="AN69" s="86"/>
      <c r="AO69" s="9"/>
      <c r="AP69" s="30"/>
      <c r="AQ69" s="30">
        <f t="shared" si="20"/>
        <v>8</v>
      </c>
      <c r="AR69" s="30">
        <f t="shared" si="21"/>
        <v>8</v>
      </c>
      <c r="AS69" s="31">
        <f t="shared" si="22"/>
        <v>8</v>
      </c>
      <c r="AT69" s="31">
        <f t="shared" si="23"/>
        <v>0</v>
      </c>
      <c r="AV69" s="7">
        <v>8</v>
      </c>
      <c r="AW69" s="81"/>
    </row>
    <row r="70" spans="1:49" ht="22.5">
      <c r="B70" s="71" t="s">
        <v>29</v>
      </c>
      <c r="C70" s="31" t="str">
        <f t="shared" ref="C70:AO70" si="24">IF(ISBLANK(C60),"",(C60*0.087+C61*0.193+C62*0.094+C63*0.169+C64*0.079+C65*0.079+C66*0.051+C67*0.083+C68*0.071+C69*0.094))</f>
        <v/>
      </c>
      <c r="D70" s="93" t="str">
        <f t="shared" si="24"/>
        <v/>
      </c>
      <c r="E70" s="92">
        <f t="shared" si="24"/>
        <v>8.8420000000000005</v>
      </c>
      <c r="F70" s="93" t="str">
        <f t="shared" si="24"/>
        <v/>
      </c>
      <c r="G70" s="93" t="str">
        <f t="shared" si="24"/>
        <v/>
      </c>
      <c r="H70" s="93">
        <f t="shared" si="24"/>
        <v>8.8460000000000001</v>
      </c>
      <c r="I70" s="93" t="str">
        <f t="shared" si="24"/>
        <v/>
      </c>
      <c r="J70" s="93" t="str">
        <f t="shared" si="24"/>
        <v/>
      </c>
      <c r="K70" s="93" t="str">
        <f t="shared" si="24"/>
        <v/>
      </c>
      <c r="L70" s="92" t="str">
        <f t="shared" si="24"/>
        <v/>
      </c>
      <c r="M70" s="93" t="str">
        <f t="shared" si="24"/>
        <v/>
      </c>
      <c r="N70" s="93" t="str">
        <f t="shared" si="24"/>
        <v/>
      </c>
      <c r="O70" s="93" t="str">
        <f t="shared" si="24"/>
        <v/>
      </c>
      <c r="P70" s="93">
        <f t="shared" si="24"/>
        <v>8.8420000000000005</v>
      </c>
      <c r="Q70" s="93">
        <f t="shared" si="24"/>
        <v>8.9290000000000003</v>
      </c>
      <c r="R70" s="93" t="str">
        <f t="shared" si="24"/>
        <v/>
      </c>
      <c r="S70" s="93" t="str">
        <f t="shared" si="24"/>
        <v/>
      </c>
      <c r="T70" s="93">
        <f t="shared" si="24"/>
        <v>8.7129999999999992</v>
      </c>
      <c r="U70" s="93" t="str">
        <f t="shared" si="24"/>
        <v/>
      </c>
      <c r="V70" s="93" t="str">
        <f t="shared" si="24"/>
        <v/>
      </c>
      <c r="W70" s="93" t="str">
        <f t="shared" si="24"/>
        <v/>
      </c>
      <c r="X70" s="93" t="str">
        <f t="shared" si="24"/>
        <v/>
      </c>
      <c r="Y70" s="93" t="str">
        <f t="shared" si="24"/>
        <v/>
      </c>
      <c r="Z70" s="93" t="str">
        <f t="shared" si="24"/>
        <v/>
      </c>
      <c r="AA70" s="93" t="str">
        <f t="shared" si="24"/>
        <v/>
      </c>
      <c r="AB70" s="93" t="str">
        <f t="shared" si="24"/>
        <v/>
      </c>
      <c r="AC70" s="93" t="str">
        <f t="shared" si="24"/>
        <v/>
      </c>
      <c r="AD70" s="93" t="str">
        <f t="shared" si="24"/>
        <v/>
      </c>
      <c r="AE70" s="93" t="str">
        <f t="shared" si="24"/>
        <v/>
      </c>
      <c r="AF70" s="93" t="str">
        <f t="shared" si="24"/>
        <v/>
      </c>
      <c r="AG70" s="93" t="str">
        <f t="shared" si="24"/>
        <v/>
      </c>
      <c r="AH70" s="93" t="str">
        <f t="shared" si="24"/>
        <v/>
      </c>
      <c r="AI70" s="93" t="str">
        <f t="shared" si="24"/>
        <v/>
      </c>
      <c r="AJ70" s="93" t="str">
        <f t="shared" si="24"/>
        <v/>
      </c>
      <c r="AK70" s="93">
        <f t="shared" si="24"/>
        <v>9.1219999999999999</v>
      </c>
      <c r="AL70" s="93">
        <f t="shared" si="24"/>
        <v>8.5709999999999997</v>
      </c>
      <c r="AM70" s="93" t="str">
        <f t="shared" si="24"/>
        <v/>
      </c>
      <c r="AN70" s="31"/>
      <c r="AO70" s="31" t="str">
        <f t="shared" si="24"/>
        <v/>
      </c>
      <c r="AP70" s="19"/>
      <c r="AQ70" s="36">
        <f t="shared" si="20"/>
        <v>8.7129999999999992</v>
      </c>
      <c r="AR70" s="36">
        <f t="shared" si="21"/>
        <v>8.9290000000000003</v>
      </c>
      <c r="AS70" s="36">
        <f t="shared" si="22"/>
        <v>8.8344000000000005</v>
      </c>
      <c r="AT70" s="36">
        <f t="shared" si="23"/>
        <v>7.7358257477790085E-2</v>
      </c>
      <c r="AU70" s="53"/>
      <c r="AV70" s="31">
        <v>8.8000000000000007</v>
      </c>
      <c r="AW70" s="81">
        <v>8.74</v>
      </c>
    </row>
    <row r="71" spans="1:49">
      <c r="A71" s="17"/>
      <c r="B71" s="17"/>
      <c r="C71" s="40"/>
      <c r="D71" s="94"/>
      <c r="E71" s="92"/>
      <c r="F71" s="94"/>
      <c r="G71" s="94"/>
      <c r="H71" s="94"/>
      <c r="I71" s="94"/>
      <c r="J71" s="94"/>
      <c r="K71" s="94"/>
      <c r="L71" s="92"/>
      <c r="M71" s="94"/>
      <c r="N71" s="94"/>
      <c r="O71" s="94"/>
      <c r="P71" s="94"/>
      <c r="Q71" s="94"/>
      <c r="R71" s="94"/>
      <c r="S71" s="92"/>
      <c r="T71" s="94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V71" s="40"/>
      <c r="AW71" s="81">
        <v>0.26</v>
      </c>
    </row>
    <row r="72" spans="1:49">
      <c r="A72" s="17"/>
      <c r="B72" s="17"/>
      <c r="C72" s="40"/>
      <c r="D72" s="94"/>
      <c r="E72" s="92"/>
      <c r="F72" s="94"/>
      <c r="G72" s="94"/>
      <c r="H72" s="94"/>
      <c r="I72" s="94"/>
      <c r="J72" s="94"/>
      <c r="K72" s="94"/>
      <c r="L72" s="92"/>
      <c r="M72" s="92"/>
      <c r="N72" s="92"/>
      <c r="O72" s="92"/>
      <c r="P72" s="92"/>
      <c r="Q72" s="92"/>
      <c r="R72" s="92"/>
      <c r="S72" s="92"/>
      <c r="T72" s="92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92"/>
      <c r="E75" s="92"/>
      <c r="F75" s="92"/>
      <c r="G75" s="92"/>
      <c r="H75" s="95"/>
      <c r="J75" s="95"/>
      <c r="K75" s="95"/>
      <c r="L75" s="92"/>
      <c r="P75" s="95"/>
      <c r="Q75" s="95"/>
      <c r="R75" s="95"/>
      <c r="S75" s="95"/>
      <c r="T75" s="95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92"/>
      <c r="E76" s="92"/>
      <c r="F76" s="92"/>
      <c r="G76" s="92"/>
      <c r="H76" s="95"/>
      <c r="J76" s="95"/>
      <c r="K76" s="95"/>
      <c r="L76" s="92"/>
      <c r="P76" s="95"/>
      <c r="Q76" s="95"/>
      <c r="R76" s="95"/>
      <c r="S76" s="95"/>
      <c r="T76" s="95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92"/>
      <c r="E77" s="92"/>
      <c r="F77" s="92"/>
      <c r="G77" s="92"/>
      <c r="H77" s="95"/>
      <c r="J77" s="95"/>
      <c r="K77" s="95"/>
      <c r="L77" s="92"/>
      <c r="P77" s="95"/>
      <c r="Q77" s="95"/>
      <c r="R77" s="95"/>
      <c r="S77" s="95"/>
      <c r="T77" s="95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92"/>
      <c r="E78" s="92"/>
      <c r="F78" s="92"/>
      <c r="G78" s="92"/>
      <c r="H78" s="95"/>
      <c r="J78" s="95"/>
      <c r="K78" s="95"/>
      <c r="L78" s="92"/>
      <c r="P78" s="95"/>
      <c r="Q78" s="95"/>
      <c r="R78" s="95"/>
      <c r="S78" s="95"/>
      <c r="T78" s="95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92"/>
      <c r="E79" s="95"/>
      <c r="F79" s="92"/>
      <c r="G79" s="92"/>
      <c r="H79" s="95"/>
      <c r="J79" s="95"/>
      <c r="K79" s="95"/>
      <c r="L79" s="92"/>
      <c r="P79" s="95"/>
      <c r="Q79" s="95"/>
      <c r="R79" s="95"/>
      <c r="S79" s="95"/>
      <c r="T79" s="95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92"/>
      <c r="E80" s="95"/>
      <c r="F80" s="92"/>
      <c r="G80" s="92"/>
      <c r="H80" s="95"/>
      <c r="J80" s="95"/>
      <c r="K80" s="95"/>
      <c r="L80" s="92"/>
      <c r="P80" s="95"/>
      <c r="Q80" s="95"/>
      <c r="R80" s="95"/>
      <c r="S80" s="95"/>
      <c r="T80" s="95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92"/>
      <c r="E81" s="95"/>
      <c r="F81" s="92"/>
      <c r="G81" s="92"/>
      <c r="H81" s="95"/>
      <c r="J81" s="95"/>
      <c r="K81" s="95"/>
      <c r="L81" s="92"/>
      <c r="P81" s="95"/>
      <c r="Q81" s="95"/>
      <c r="R81" s="95"/>
      <c r="S81" s="95"/>
      <c r="T81" s="95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92"/>
      <c r="E82" s="95"/>
      <c r="F82" s="92"/>
      <c r="G82" s="92"/>
      <c r="H82" s="95"/>
      <c r="J82" s="95"/>
      <c r="K82" s="95"/>
      <c r="L82" s="92"/>
      <c r="P82" s="95"/>
      <c r="Q82" s="95"/>
      <c r="R82" s="95"/>
      <c r="S82" s="95"/>
      <c r="T82" s="95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92"/>
      <c r="E83" s="95"/>
      <c r="F83" s="92"/>
      <c r="G83" s="92"/>
      <c r="H83" s="95"/>
      <c r="J83" s="95"/>
      <c r="K83" s="95"/>
      <c r="L83" s="92"/>
      <c r="P83" s="95"/>
      <c r="Q83" s="95"/>
      <c r="R83" s="95"/>
      <c r="S83" s="95"/>
      <c r="T83" s="95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92"/>
      <c r="E84" s="95"/>
      <c r="F84" s="92"/>
      <c r="G84" s="92"/>
      <c r="H84" s="95"/>
      <c r="J84" s="95"/>
      <c r="K84" s="95"/>
      <c r="L84" s="92"/>
      <c r="P84" s="95"/>
      <c r="Q84" s="95"/>
      <c r="R84" s="95"/>
      <c r="S84" s="95"/>
      <c r="T84" s="95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9" priority="2">
      <formula>IF(ABS(D8-$AS8)/$AT8 &gt; l331k,1,0)</formula>
    </cfRule>
  </conditionalFormatting>
  <conditionalFormatting sqref="D21:AM31 D34:AM44 D47:AM57 D60:AM70">
    <cfRule type="expression" dxfId="18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X76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4.7109375" style="132" customWidth="1"/>
    <col min="2" max="2" width="5.7109375" style="132" customWidth="1"/>
    <col min="3" max="3" width="5.140625" style="132" hidden="1" customWidth="1"/>
    <col min="4" max="4" width="5.42578125" style="59" hidden="1" customWidth="1"/>
    <col min="5" max="5" width="5.28515625" style="59" customWidth="1"/>
    <col min="6" max="7" width="5.5703125" style="59" hidden="1" customWidth="1"/>
    <col min="8" max="8" width="5.42578125" style="59" customWidth="1"/>
    <col min="9" max="13" width="5.42578125" style="59" hidden="1" customWidth="1"/>
    <col min="14" max="14" width="5.42578125" style="59" customWidth="1"/>
    <col min="15" max="15" width="5.42578125" style="59" hidden="1" customWidth="1"/>
    <col min="16" max="17" width="5.42578125" style="59" customWidth="1"/>
    <col min="18" max="19" width="5.42578125" style="59" hidden="1" customWidth="1"/>
    <col min="20" max="20" width="5.42578125" style="59" customWidth="1"/>
    <col min="21" max="41" width="5.42578125" style="132" hidden="1" customWidth="1"/>
    <col min="42" max="42" width="1.28515625" style="132" customWidth="1"/>
    <col min="43" max="43" width="5.42578125" style="132" customWidth="1"/>
    <col min="44" max="44" width="6.28515625" style="132" bestFit="1" customWidth="1"/>
    <col min="45" max="45" width="7.5703125" style="132" customWidth="1"/>
    <col min="46" max="46" width="6.42578125" style="132" customWidth="1"/>
    <col min="47" max="47" width="5.7109375" style="132" customWidth="1"/>
    <col min="48" max="48" width="7.5703125" style="132" customWidth="1"/>
    <col min="49" max="49" width="5" style="132" customWidth="1"/>
    <col min="50" max="50" width="8.7109375" style="132" customWidth="1"/>
  </cols>
  <sheetData>
    <row r="1" spans="1:49" ht="15.7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49" ht="15.75">
      <c r="A2" s="139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49" ht="12.75" customHeight="1">
      <c r="A3" s="133" t="s">
        <v>1</v>
      </c>
      <c r="B3" s="131"/>
      <c r="C3" s="12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41" t="s">
        <v>157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49" ht="59.25">
      <c r="A5" s="17"/>
      <c r="B5" s="69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P5" s="38"/>
      <c r="AQ5" s="136"/>
      <c r="AR5" s="136"/>
      <c r="AS5" s="136"/>
      <c r="AT5" s="136"/>
      <c r="AV5" s="134" t="s">
        <v>34</v>
      </c>
    </row>
    <row r="6" spans="1:49">
      <c r="A6" s="16" t="s">
        <v>33</v>
      </c>
      <c r="B6" s="17" t="s">
        <v>3</v>
      </c>
      <c r="C6" s="135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135">
        <v>42</v>
      </c>
      <c r="W6" s="89">
        <v>43</v>
      </c>
      <c r="X6" s="135">
        <v>44</v>
      </c>
      <c r="Y6" s="89">
        <v>45</v>
      </c>
      <c r="Z6" s="135">
        <v>46</v>
      </c>
      <c r="AA6" s="89">
        <v>47</v>
      </c>
      <c r="AB6" s="135">
        <v>48</v>
      </c>
      <c r="AC6" s="89">
        <v>49</v>
      </c>
      <c r="AD6" s="135">
        <v>50</v>
      </c>
      <c r="AE6" s="89">
        <v>51</v>
      </c>
      <c r="AF6" s="135">
        <v>52</v>
      </c>
      <c r="AG6" s="89">
        <v>53</v>
      </c>
      <c r="AH6" s="13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6">
        <v>60</v>
      </c>
      <c r="AO6" s="117">
        <v>61</v>
      </c>
      <c r="AP6" s="17"/>
      <c r="AQ6" s="134" t="s">
        <v>5</v>
      </c>
      <c r="AR6" s="134" t="s">
        <v>4</v>
      </c>
      <c r="AS6" s="134" t="s">
        <v>6</v>
      </c>
      <c r="AT6" s="134" t="s">
        <v>7</v>
      </c>
      <c r="AU6" s="134" t="s">
        <v>31</v>
      </c>
      <c r="AV6" s="134" t="s">
        <v>59</v>
      </c>
      <c r="AW6" s="134" t="s">
        <v>60</v>
      </c>
    </row>
    <row r="7" spans="1:49">
      <c r="A7" s="16"/>
      <c r="B7" s="17"/>
      <c r="C7" s="1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  <c r="Q7" s="91"/>
      <c r="R7" s="91"/>
      <c r="S7" s="91"/>
      <c r="T7" s="91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7"/>
      <c r="AQ7" s="134"/>
      <c r="AR7" s="134"/>
      <c r="AS7" s="134"/>
      <c r="AT7" s="134"/>
      <c r="AU7" s="134"/>
      <c r="AV7" s="134"/>
      <c r="AW7" s="134"/>
    </row>
    <row r="8" spans="1:49">
      <c r="A8" s="135">
        <v>1</v>
      </c>
      <c r="B8" s="135">
        <v>1</v>
      </c>
      <c r="D8" s="92"/>
      <c r="E8" s="92">
        <v>8</v>
      </c>
      <c r="G8" s="92"/>
      <c r="H8" s="59">
        <v>8</v>
      </c>
      <c r="I8" s="92"/>
      <c r="J8" s="92"/>
      <c r="K8" s="92"/>
      <c r="L8" s="92"/>
      <c r="M8" s="92"/>
      <c r="N8" s="92">
        <v>9</v>
      </c>
      <c r="O8" s="92"/>
      <c r="P8" s="92">
        <v>8</v>
      </c>
      <c r="Q8" s="92">
        <v>8</v>
      </c>
      <c r="R8" s="92"/>
      <c r="S8" s="92"/>
      <c r="T8" s="92">
        <v>9</v>
      </c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9"/>
      <c r="AQ8" s="35">
        <f t="shared" ref="AQ8:AQ18" si="0">MIN(C8:AI8)</f>
        <v>8</v>
      </c>
      <c r="AR8" s="35">
        <f t="shared" ref="AR8:AR18" si="1">MAX(C8:AI8)</f>
        <v>9</v>
      </c>
      <c r="AS8" s="36">
        <f t="shared" ref="AS8:AS18" si="2">AVERAGE(C8:AI8)</f>
        <v>8.3333333333333339</v>
      </c>
      <c r="AT8" s="36">
        <f t="shared" ref="AT8:AT18" si="3">STDEV(C8:AI8)</f>
        <v>0.51639777949431864</v>
      </c>
      <c r="AU8" s="136" t="s">
        <v>70</v>
      </c>
      <c r="AV8" s="132">
        <v>8</v>
      </c>
      <c r="AW8" s="136" t="s">
        <v>39</v>
      </c>
    </row>
    <row r="9" spans="1:49">
      <c r="A9" s="135">
        <v>1</v>
      </c>
      <c r="B9" s="135">
        <v>2</v>
      </c>
      <c r="D9" s="92"/>
      <c r="E9" s="92">
        <v>8</v>
      </c>
      <c r="G9" s="92"/>
      <c r="H9" s="59">
        <v>8</v>
      </c>
      <c r="I9" s="92"/>
      <c r="J9" s="92"/>
      <c r="K9" s="92"/>
      <c r="L9" s="92"/>
      <c r="M9" s="92"/>
      <c r="N9" s="92">
        <v>8</v>
      </c>
      <c r="O9" s="92"/>
      <c r="P9" s="92">
        <v>8</v>
      </c>
      <c r="Q9" s="92">
        <v>8</v>
      </c>
      <c r="R9" s="92"/>
      <c r="S9" s="92"/>
      <c r="T9" s="92">
        <v>8</v>
      </c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9"/>
      <c r="AQ9" s="35">
        <f t="shared" si="0"/>
        <v>8</v>
      </c>
      <c r="AR9" s="35">
        <f t="shared" si="1"/>
        <v>8</v>
      </c>
      <c r="AS9" s="36">
        <f t="shared" si="2"/>
        <v>8</v>
      </c>
      <c r="AT9" s="36">
        <f t="shared" si="3"/>
        <v>0</v>
      </c>
      <c r="AU9" s="53">
        <v>89962</v>
      </c>
      <c r="AV9" s="132">
        <v>5</v>
      </c>
    </row>
    <row r="10" spans="1:49">
      <c r="A10" s="135">
        <v>1</v>
      </c>
      <c r="B10" s="135">
        <v>3</v>
      </c>
      <c r="D10" s="92"/>
      <c r="E10" s="92">
        <v>8</v>
      </c>
      <c r="G10" s="92"/>
      <c r="H10" s="59">
        <v>8</v>
      </c>
      <c r="I10" s="92"/>
      <c r="J10" s="92"/>
      <c r="K10" s="92"/>
      <c r="L10" s="92"/>
      <c r="M10" s="92"/>
      <c r="N10" s="92">
        <v>8</v>
      </c>
      <c r="O10" s="92"/>
      <c r="P10" s="92">
        <v>8</v>
      </c>
      <c r="Q10" s="92">
        <v>8</v>
      </c>
      <c r="R10" s="92"/>
      <c r="S10" s="92"/>
      <c r="T10" s="92">
        <v>8</v>
      </c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9"/>
      <c r="AQ10" s="35">
        <f t="shared" si="0"/>
        <v>8</v>
      </c>
      <c r="AR10" s="35">
        <f t="shared" si="1"/>
        <v>8</v>
      </c>
      <c r="AS10" s="36">
        <f t="shared" si="2"/>
        <v>8</v>
      </c>
      <c r="AT10" s="36">
        <f t="shared" si="3"/>
        <v>0</v>
      </c>
      <c r="AU10" s="53"/>
      <c r="AV10" s="132">
        <v>8</v>
      </c>
    </row>
    <row r="11" spans="1:49">
      <c r="A11" s="135">
        <v>1</v>
      </c>
      <c r="B11" s="135">
        <v>4</v>
      </c>
      <c r="D11" s="92"/>
      <c r="E11" s="92">
        <v>9</v>
      </c>
      <c r="G11" s="92"/>
      <c r="H11" s="59">
        <v>10</v>
      </c>
      <c r="I11" s="92"/>
      <c r="J11" s="92"/>
      <c r="K11" s="92"/>
      <c r="L11" s="92"/>
      <c r="M11" s="92"/>
      <c r="N11" s="92">
        <v>10</v>
      </c>
      <c r="O11" s="92"/>
      <c r="P11" s="92">
        <v>10</v>
      </c>
      <c r="Q11" s="92">
        <v>9</v>
      </c>
      <c r="R11" s="92"/>
      <c r="S11" s="92"/>
      <c r="T11" s="92">
        <v>9</v>
      </c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9"/>
      <c r="AQ11" s="35">
        <f t="shared" si="0"/>
        <v>9</v>
      </c>
      <c r="AR11" s="35">
        <f t="shared" si="1"/>
        <v>10</v>
      </c>
      <c r="AS11" s="36">
        <f t="shared" si="2"/>
        <v>9.5</v>
      </c>
      <c r="AT11" s="36">
        <f t="shared" si="3"/>
        <v>0.54772255750516607</v>
      </c>
      <c r="AU11" s="53"/>
      <c r="AV11" s="132">
        <v>10</v>
      </c>
    </row>
    <row r="12" spans="1:49">
      <c r="A12" s="135">
        <v>1</v>
      </c>
      <c r="B12" s="135">
        <v>5</v>
      </c>
      <c r="D12" s="92"/>
      <c r="E12" s="92">
        <v>8</v>
      </c>
      <c r="G12" s="92"/>
      <c r="H12" s="59">
        <v>8</v>
      </c>
      <c r="I12" s="92"/>
      <c r="J12" s="92"/>
      <c r="K12" s="92"/>
      <c r="L12" s="92"/>
      <c r="M12" s="92"/>
      <c r="N12" s="92">
        <v>8</v>
      </c>
      <c r="O12" s="92"/>
      <c r="P12" s="92">
        <v>8</v>
      </c>
      <c r="Q12" s="92">
        <v>8</v>
      </c>
      <c r="R12" s="92"/>
      <c r="S12" s="92"/>
      <c r="T12" s="92">
        <v>8</v>
      </c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9"/>
      <c r="AQ12" s="35">
        <f t="shared" si="0"/>
        <v>8</v>
      </c>
      <c r="AR12" s="35">
        <f t="shared" si="1"/>
        <v>8</v>
      </c>
      <c r="AS12" s="36">
        <f t="shared" si="2"/>
        <v>8</v>
      </c>
      <c r="AT12" s="36">
        <f t="shared" si="3"/>
        <v>0</v>
      </c>
      <c r="AU12" s="53"/>
      <c r="AV12" s="132">
        <v>8</v>
      </c>
    </row>
    <row r="13" spans="1:49">
      <c r="A13" s="135">
        <v>1</v>
      </c>
      <c r="B13" s="135">
        <v>6</v>
      </c>
      <c r="D13" s="92"/>
      <c r="E13" s="92">
        <v>8</v>
      </c>
      <c r="G13" s="92"/>
      <c r="H13" s="59">
        <v>8</v>
      </c>
      <c r="I13" s="92"/>
      <c r="J13" s="92"/>
      <c r="K13" s="92"/>
      <c r="L13" s="92"/>
      <c r="M13" s="92"/>
      <c r="N13" s="92">
        <v>8</v>
      </c>
      <c r="O13" s="92"/>
      <c r="P13" s="92">
        <v>8</v>
      </c>
      <c r="Q13" s="92">
        <v>8</v>
      </c>
      <c r="R13" s="92"/>
      <c r="S13" s="92"/>
      <c r="T13" s="92">
        <v>8</v>
      </c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9"/>
      <c r="AQ13" s="35">
        <f t="shared" si="0"/>
        <v>8</v>
      </c>
      <c r="AR13" s="35">
        <f t="shared" si="1"/>
        <v>8</v>
      </c>
      <c r="AS13" s="36">
        <f t="shared" si="2"/>
        <v>8</v>
      </c>
      <c r="AT13" s="36">
        <f t="shared" si="3"/>
        <v>0</v>
      </c>
      <c r="AU13" s="53"/>
      <c r="AV13" s="132">
        <v>8</v>
      </c>
    </row>
    <row r="14" spans="1:49">
      <c r="A14" s="135">
        <v>1</v>
      </c>
      <c r="B14" s="135">
        <v>7</v>
      </c>
      <c r="D14" s="92"/>
      <c r="E14" s="92">
        <v>8</v>
      </c>
      <c r="G14" s="92"/>
      <c r="H14" s="59">
        <v>8</v>
      </c>
      <c r="I14" s="92"/>
      <c r="J14" s="92"/>
      <c r="K14" s="92"/>
      <c r="L14" s="92"/>
      <c r="M14" s="92"/>
      <c r="N14" s="92">
        <v>8</v>
      </c>
      <c r="O14" s="92"/>
      <c r="P14" s="92">
        <v>8</v>
      </c>
      <c r="Q14" s="92">
        <v>8</v>
      </c>
      <c r="R14" s="92"/>
      <c r="S14" s="92"/>
      <c r="T14" s="92">
        <v>9</v>
      </c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9"/>
      <c r="AQ14" s="35">
        <f t="shared" si="0"/>
        <v>8</v>
      </c>
      <c r="AR14" s="35">
        <f t="shared" si="1"/>
        <v>9</v>
      </c>
      <c r="AS14" s="36">
        <f t="shared" si="2"/>
        <v>8.1666666666666661</v>
      </c>
      <c r="AT14" s="36">
        <f t="shared" si="3"/>
        <v>0.40824829046385835</v>
      </c>
      <c r="AU14" s="53"/>
      <c r="AV14" s="132">
        <v>8</v>
      </c>
    </row>
    <row r="15" spans="1:49">
      <c r="A15" s="135">
        <v>1</v>
      </c>
      <c r="B15" s="135">
        <v>8</v>
      </c>
      <c r="D15" s="92"/>
      <c r="E15" s="92">
        <v>8</v>
      </c>
      <c r="G15" s="92"/>
      <c r="H15" s="59">
        <v>8</v>
      </c>
      <c r="I15" s="92"/>
      <c r="J15" s="92"/>
      <c r="K15" s="92"/>
      <c r="L15" s="92"/>
      <c r="M15" s="92"/>
      <c r="N15" s="92">
        <v>8</v>
      </c>
      <c r="O15" s="92"/>
      <c r="P15" s="92">
        <v>8</v>
      </c>
      <c r="Q15" s="92">
        <v>8</v>
      </c>
      <c r="R15" s="92"/>
      <c r="S15" s="92"/>
      <c r="T15" s="92">
        <v>8</v>
      </c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9"/>
      <c r="AQ15" s="35">
        <f t="shared" si="0"/>
        <v>8</v>
      </c>
      <c r="AR15" s="35">
        <f t="shared" si="1"/>
        <v>8</v>
      </c>
      <c r="AS15" s="36">
        <f t="shared" si="2"/>
        <v>8</v>
      </c>
      <c r="AT15" s="36">
        <f t="shared" si="3"/>
        <v>0</v>
      </c>
      <c r="AU15" s="53"/>
      <c r="AV15" s="132">
        <v>8</v>
      </c>
    </row>
    <row r="16" spans="1:49">
      <c r="A16" s="135">
        <v>1</v>
      </c>
      <c r="B16" s="135">
        <v>9</v>
      </c>
      <c r="D16" s="92"/>
      <c r="E16" s="92">
        <v>8</v>
      </c>
      <c r="G16" s="92"/>
      <c r="H16" s="59">
        <v>8</v>
      </c>
      <c r="I16" s="92"/>
      <c r="J16" s="92"/>
      <c r="K16" s="92"/>
      <c r="L16" s="92"/>
      <c r="M16" s="92"/>
      <c r="N16" s="92">
        <v>8</v>
      </c>
      <c r="O16" s="92"/>
      <c r="P16" s="92">
        <v>8</v>
      </c>
      <c r="Q16" s="92">
        <v>8</v>
      </c>
      <c r="R16" s="92"/>
      <c r="S16" s="92"/>
      <c r="T16" s="92">
        <v>8</v>
      </c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9"/>
      <c r="AQ16" s="35">
        <f t="shared" si="0"/>
        <v>8</v>
      </c>
      <c r="AR16" s="35">
        <f t="shared" si="1"/>
        <v>8</v>
      </c>
      <c r="AS16" s="36">
        <f t="shared" si="2"/>
        <v>8</v>
      </c>
      <c r="AT16" s="36">
        <f t="shared" si="3"/>
        <v>0</v>
      </c>
      <c r="AU16" s="53"/>
      <c r="AV16" s="132">
        <v>8</v>
      </c>
    </row>
    <row r="17" spans="1:49">
      <c r="A17" s="135">
        <v>1</v>
      </c>
      <c r="B17" s="135">
        <v>10</v>
      </c>
      <c r="D17" s="92"/>
      <c r="E17" s="92">
        <v>8</v>
      </c>
      <c r="G17" s="92"/>
      <c r="H17" s="59">
        <v>8</v>
      </c>
      <c r="I17" s="92"/>
      <c r="J17" s="92"/>
      <c r="K17" s="92"/>
      <c r="L17" s="92"/>
      <c r="M17" s="92"/>
      <c r="N17" s="92">
        <v>8</v>
      </c>
      <c r="O17" s="92"/>
      <c r="P17" s="92">
        <v>8</v>
      </c>
      <c r="Q17" s="92">
        <v>8</v>
      </c>
      <c r="R17" s="92"/>
      <c r="S17" s="92"/>
      <c r="T17" s="92">
        <v>8</v>
      </c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9"/>
      <c r="AQ17" s="35">
        <f t="shared" si="0"/>
        <v>8</v>
      </c>
      <c r="AR17" s="35">
        <f t="shared" si="1"/>
        <v>8</v>
      </c>
      <c r="AS17" s="36">
        <f t="shared" si="2"/>
        <v>8</v>
      </c>
      <c r="AT17" s="36">
        <f t="shared" si="3"/>
        <v>0</v>
      </c>
      <c r="AU17" s="53"/>
      <c r="AV17" s="132">
        <v>8</v>
      </c>
    </row>
    <row r="18" spans="1:49" ht="22.5">
      <c r="A18" s="135"/>
      <c r="B18" s="71" t="s">
        <v>29</v>
      </c>
      <c r="C18" s="31" t="str">
        <f>IF(ISBLANK(C8),"",(C8*0.087+C9*0.193+C10*0.094+C11*0.169+C12*0.079+C13*0.079+C14*0.051+C15*0.083+C16*0.071+C17*0.094))</f>
        <v/>
      </c>
      <c r="D18" s="93" t="str">
        <f t="shared" ref="D18:AO18" si="4">IF(ISBLANK(D8),"",(D8*0.087+D9*0.193+D10*0.094+D11*0.169+D12*0.079+D13*0.079+D14*0.051+D15*0.083+D16*0.071+D17*0.094))</f>
        <v/>
      </c>
      <c r="E18" s="92">
        <f t="shared" si="4"/>
        <v>8.1689999999999987</v>
      </c>
      <c r="F18" s="93" t="str">
        <f t="shared" si="4"/>
        <v/>
      </c>
      <c r="G18" s="93" t="str">
        <f t="shared" si="4"/>
        <v/>
      </c>
      <c r="H18" s="93">
        <f t="shared" si="4"/>
        <v>8.3379999999999992</v>
      </c>
      <c r="I18" s="93" t="str">
        <f t="shared" si="4"/>
        <v/>
      </c>
      <c r="J18" s="93" t="str">
        <f t="shared" si="4"/>
        <v/>
      </c>
      <c r="K18" s="93" t="str">
        <f t="shared" si="4"/>
        <v/>
      </c>
      <c r="L18" s="92" t="str">
        <f t="shared" si="4"/>
        <v/>
      </c>
      <c r="M18" s="93" t="str">
        <f t="shared" si="4"/>
        <v/>
      </c>
      <c r="N18" s="93">
        <f t="shared" si="4"/>
        <v>8.4249999999999989</v>
      </c>
      <c r="O18" s="93" t="str">
        <f t="shared" si="4"/>
        <v/>
      </c>
      <c r="P18" s="93">
        <f t="shared" si="4"/>
        <v>8.3379999999999992</v>
      </c>
      <c r="Q18" s="93">
        <f t="shared" si="4"/>
        <v>8.1689999999999987</v>
      </c>
      <c r="R18" s="93" t="str">
        <f t="shared" si="4"/>
        <v/>
      </c>
      <c r="S18" s="92" t="str">
        <f t="shared" si="4"/>
        <v/>
      </c>
      <c r="T18" s="93">
        <f t="shared" si="4"/>
        <v>8.3069999999999986</v>
      </c>
      <c r="U18" s="31" t="str">
        <f t="shared" si="4"/>
        <v/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 t="str">
        <f t="shared" si="4"/>
        <v/>
      </c>
      <c r="AK18" s="31" t="str">
        <f t="shared" si="4"/>
        <v/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8.1689999999999987</v>
      </c>
      <c r="AR18" s="36">
        <f t="shared" si="1"/>
        <v>8.4249999999999989</v>
      </c>
      <c r="AS18" s="36">
        <f t="shared" si="2"/>
        <v>8.2909999999999986</v>
      </c>
      <c r="AT18" s="36">
        <f t="shared" si="3"/>
        <v>0.10236991745623555</v>
      </c>
      <c r="AU18" s="53"/>
      <c r="AV18" s="31">
        <v>7.76</v>
      </c>
      <c r="AW18" s="36">
        <v>8.74</v>
      </c>
    </row>
    <row r="19" spans="1:49">
      <c r="A19" s="135"/>
      <c r="B19" s="135"/>
      <c r="C19" s="40"/>
      <c r="D19" s="94"/>
      <c r="E19" s="92"/>
      <c r="F19" s="94"/>
      <c r="G19" s="94"/>
      <c r="H19" s="94"/>
      <c r="I19" s="94"/>
      <c r="J19" s="94"/>
      <c r="K19" s="94"/>
      <c r="L19" s="92"/>
      <c r="M19" s="94"/>
      <c r="N19" s="94"/>
      <c r="O19" s="94"/>
      <c r="P19" s="94"/>
      <c r="Q19" s="94"/>
      <c r="R19" s="94"/>
      <c r="S19" s="92"/>
      <c r="T19" s="94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132">
        <v>0.26</v>
      </c>
    </row>
    <row r="20" spans="1:49">
      <c r="A20" s="135"/>
      <c r="B20" s="3"/>
      <c r="C20" s="40"/>
      <c r="D20" s="94"/>
      <c r="E20" s="92"/>
      <c r="F20" s="94"/>
      <c r="G20" s="94"/>
      <c r="H20" s="94"/>
      <c r="I20" s="94"/>
      <c r="J20" s="94"/>
      <c r="K20" s="94"/>
      <c r="L20" s="92"/>
      <c r="M20" s="92"/>
      <c r="N20" s="92"/>
      <c r="O20" s="92"/>
      <c r="P20" s="92"/>
      <c r="Q20" s="92"/>
      <c r="R20" s="92"/>
      <c r="S20" s="92"/>
      <c r="T20" s="92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9"/>
      <c r="AQ20" s="36"/>
      <c r="AR20" s="36"/>
      <c r="AS20" s="36"/>
      <c r="AT20" s="36"/>
      <c r="AU20" s="53"/>
    </row>
    <row r="21" spans="1:49">
      <c r="A21" s="135">
        <v>2</v>
      </c>
      <c r="B21" s="135">
        <v>1</v>
      </c>
      <c r="D21" s="92"/>
      <c r="E21" s="92">
        <v>10</v>
      </c>
      <c r="G21" s="92"/>
      <c r="H21" s="59">
        <v>10</v>
      </c>
      <c r="I21" s="92"/>
      <c r="J21" s="92"/>
      <c r="K21" s="92"/>
      <c r="L21" s="92"/>
      <c r="M21" s="92"/>
      <c r="N21" s="92">
        <v>9</v>
      </c>
      <c r="O21" s="92"/>
      <c r="P21" s="92">
        <v>10</v>
      </c>
      <c r="Q21" s="92">
        <v>10</v>
      </c>
      <c r="R21" s="92"/>
      <c r="S21" s="92"/>
      <c r="T21" s="92">
        <v>10</v>
      </c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9"/>
      <c r="AQ21" s="35">
        <f t="shared" ref="AQ21:AQ31" si="5">MIN(C21:AI21)</f>
        <v>9</v>
      </c>
      <c r="AR21" s="35">
        <f t="shared" ref="AR21:AR31" si="6">MAX(C21:AI21)</f>
        <v>10</v>
      </c>
      <c r="AS21" s="36">
        <f t="shared" ref="AS21:AS31" si="7">AVERAGE(C21:AI21)</f>
        <v>9.8333333333333339</v>
      </c>
      <c r="AT21" s="36">
        <f t="shared" ref="AT21:AT31" si="8">STDEV(C21:AI21)</f>
        <v>0.40824829046387229</v>
      </c>
      <c r="AU21" s="136" t="s">
        <v>69</v>
      </c>
      <c r="AV21" s="132">
        <v>9</v>
      </c>
      <c r="AW21" s="136" t="s">
        <v>74</v>
      </c>
    </row>
    <row r="22" spans="1:49">
      <c r="A22" s="135">
        <v>2</v>
      </c>
      <c r="B22" s="135">
        <v>2</v>
      </c>
      <c r="D22" s="92"/>
      <c r="E22" s="92">
        <v>9</v>
      </c>
      <c r="G22" s="92"/>
      <c r="H22" s="59">
        <v>9</v>
      </c>
      <c r="I22" s="92"/>
      <c r="J22" s="92"/>
      <c r="K22" s="92"/>
      <c r="L22" s="92"/>
      <c r="M22" s="92"/>
      <c r="N22" s="92">
        <v>8</v>
      </c>
      <c r="O22" s="92"/>
      <c r="P22" s="92">
        <v>8</v>
      </c>
      <c r="Q22" s="92">
        <v>8</v>
      </c>
      <c r="R22" s="92"/>
      <c r="S22" s="92"/>
      <c r="T22" s="92">
        <v>9</v>
      </c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9"/>
      <c r="AQ22" s="35">
        <f t="shared" si="5"/>
        <v>8</v>
      </c>
      <c r="AR22" s="35">
        <f t="shared" si="6"/>
        <v>9</v>
      </c>
      <c r="AS22" s="36">
        <f t="shared" si="7"/>
        <v>8.5</v>
      </c>
      <c r="AT22" s="36">
        <f t="shared" si="8"/>
        <v>0.54772255750516607</v>
      </c>
      <c r="AU22" s="53">
        <v>92771</v>
      </c>
      <c r="AV22" s="132">
        <v>8</v>
      </c>
    </row>
    <row r="23" spans="1:49">
      <c r="A23" s="135">
        <v>2</v>
      </c>
      <c r="B23" s="135">
        <v>3</v>
      </c>
      <c r="D23" s="92"/>
      <c r="E23" s="92">
        <v>9</v>
      </c>
      <c r="G23" s="92"/>
      <c r="H23" s="59">
        <v>9</v>
      </c>
      <c r="I23" s="92"/>
      <c r="J23" s="92"/>
      <c r="K23" s="92"/>
      <c r="L23" s="92"/>
      <c r="M23" s="92"/>
      <c r="N23" s="92">
        <v>8</v>
      </c>
      <c r="O23" s="92"/>
      <c r="P23" s="92">
        <v>9</v>
      </c>
      <c r="Q23" s="92">
        <v>8</v>
      </c>
      <c r="R23" s="92"/>
      <c r="S23" s="92"/>
      <c r="T23" s="92">
        <v>9</v>
      </c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9"/>
      <c r="AQ23" s="35">
        <f t="shared" si="5"/>
        <v>8</v>
      </c>
      <c r="AR23" s="35">
        <f t="shared" si="6"/>
        <v>9</v>
      </c>
      <c r="AS23" s="36">
        <f t="shared" si="7"/>
        <v>8.6666666666666661</v>
      </c>
      <c r="AT23" s="36">
        <f t="shared" si="8"/>
        <v>0.51639777949431864</v>
      </c>
      <c r="AU23" s="53"/>
      <c r="AV23" s="132">
        <v>8</v>
      </c>
    </row>
    <row r="24" spans="1:49">
      <c r="A24" s="135">
        <v>2</v>
      </c>
      <c r="B24" s="135">
        <v>4</v>
      </c>
      <c r="D24" s="92"/>
      <c r="E24" s="92">
        <v>8</v>
      </c>
      <c r="G24" s="92"/>
      <c r="H24" s="59">
        <v>8</v>
      </c>
      <c r="I24" s="92"/>
      <c r="J24" s="92"/>
      <c r="K24" s="92"/>
      <c r="L24" s="92"/>
      <c r="M24" s="92"/>
      <c r="N24" s="92">
        <v>8</v>
      </c>
      <c r="O24" s="92"/>
      <c r="P24" s="92">
        <v>8</v>
      </c>
      <c r="Q24" s="92">
        <v>8</v>
      </c>
      <c r="R24" s="92"/>
      <c r="S24" s="92"/>
      <c r="T24" s="92">
        <v>9</v>
      </c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9"/>
      <c r="AQ24" s="35">
        <f t="shared" si="5"/>
        <v>8</v>
      </c>
      <c r="AR24" s="35">
        <f t="shared" si="6"/>
        <v>9</v>
      </c>
      <c r="AS24" s="36">
        <f t="shared" si="7"/>
        <v>8.1666666666666661</v>
      </c>
      <c r="AT24" s="36">
        <f t="shared" si="8"/>
        <v>0.40824829046385835</v>
      </c>
      <c r="AU24" s="53"/>
      <c r="AV24" s="132">
        <v>8</v>
      </c>
    </row>
    <row r="25" spans="1:49">
      <c r="A25" s="135">
        <v>2</v>
      </c>
      <c r="B25" s="135">
        <v>5</v>
      </c>
      <c r="D25" s="92"/>
      <c r="E25" s="92">
        <v>9</v>
      </c>
      <c r="G25" s="92"/>
      <c r="H25" s="59">
        <v>9</v>
      </c>
      <c r="I25" s="92"/>
      <c r="J25" s="92"/>
      <c r="K25" s="92"/>
      <c r="L25" s="92"/>
      <c r="M25" s="92"/>
      <c r="N25" s="92">
        <v>8</v>
      </c>
      <c r="O25" s="92"/>
      <c r="P25" s="92">
        <v>9</v>
      </c>
      <c r="Q25" s="92">
        <v>9</v>
      </c>
      <c r="R25" s="92"/>
      <c r="S25" s="92"/>
      <c r="T25" s="92">
        <v>9</v>
      </c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9"/>
      <c r="AQ25" s="35">
        <f t="shared" si="5"/>
        <v>8</v>
      </c>
      <c r="AR25" s="35">
        <f t="shared" si="6"/>
        <v>9</v>
      </c>
      <c r="AS25" s="36">
        <f t="shared" si="7"/>
        <v>8.8333333333333339</v>
      </c>
      <c r="AT25" s="36">
        <f t="shared" si="8"/>
        <v>0.40824829046385835</v>
      </c>
      <c r="AU25" s="53"/>
      <c r="AV25" s="132">
        <v>10</v>
      </c>
    </row>
    <row r="26" spans="1:49">
      <c r="A26" s="135">
        <v>2</v>
      </c>
      <c r="B26" s="135">
        <v>6</v>
      </c>
      <c r="D26" s="92"/>
      <c r="E26" s="92">
        <v>9</v>
      </c>
      <c r="G26" s="92"/>
      <c r="H26" s="59">
        <v>10</v>
      </c>
      <c r="I26" s="92"/>
      <c r="J26" s="92"/>
      <c r="K26" s="92"/>
      <c r="L26" s="92"/>
      <c r="M26" s="92"/>
      <c r="N26" s="92">
        <v>8</v>
      </c>
      <c r="O26" s="92"/>
      <c r="P26" s="92">
        <v>10</v>
      </c>
      <c r="Q26" s="92">
        <v>9</v>
      </c>
      <c r="R26" s="92"/>
      <c r="S26" s="92"/>
      <c r="T26" s="92">
        <v>10</v>
      </c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9"/>
      <c r="AQ26" s="35">
        <f t="shared" si="5"/>
        <v>8</v>
      </c>
      <c r="AR26" s="35">
        <f t="shared" si="6"/>
        <v>10</v>
      </c>
      <c r="AS26" s="36">
        <f t="shared" si="7"/>
        <v>9.3333333333333339</v>
      </c>
      <c r="AT26" s="36">
        <f t="shared" si="8"/>
        <v>0.8164965809277307</v>
      </c>
      <c r="AU26" s="53"/>
      <c r="AV26" s="132">
        <v>10</v>
      </c>
    </row>
    <row r="27" spans="1:49">
      <c r="A27" s="135">
        <v>2</v>
      </c>
      <c r="B27" s="135">
        <v>7</v>
      </c>
      <c r="D27" s="92"/>
      <c r="E27" s="92">
        <v>10</v>
      </c>
      <c r="G27" s="92"/>
      <c r="H27" s="59">
        <v>10</v>
      </c>
      <c r="I27" s="92"/>
      <c r="J27" s="92"/>
      <c r="K27" s="92"/>
      <c r="L27" s="92"/>
      <c r="M27" s="92"/>
      <c r="N27" s="92">
        <v>9</v>
      </c>
      <c r="O27" s="92"/>
      <c r="P27" s="92">
        <v>10</v>
      </c>
      <c r="Q27" s="92">
        <v>10</v>
      </c>
      <c r="R27" s="92"/>
      <c r="S27" s="92"/>
      <c r="T27" s="92">
        <v>10</v>
      </c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9"/>
      <c r="AQ27" s="35">
        <f t="shared" si="5"/>
        <v>9</v>
      </c>
      <c r="AR27" s="35">
        <f t="shared" si="6"/>
        <v>10</v>
      </c>
      <c r="AS27" s="36">
        <f t="shared" si="7"/>
        <v>9.8333333333333339</v>
      </c>
      <c r="AT27" s="36">
        <f t="shared" si="8"/>
        <v>0.40824829046387229</v>
      </c>
      <c r="AU27" s="53"/>
      <c r="AV27" s="132">
        <v>10</v>
      </c>
    </row>
    <row r="28" spans="1:49">
      <c r="A28" s="135">
        <v>2</v>
      </c>
      <c r="B28" s="135">
        <v>8</v>
      </c>
      <c r="D28" s="92"/>
      <c r="E28" s="92">
        <v>10</v>
      </c>
      <c r="G28" s="92"/>
      <c r="H28" s="59">
        <v>10</v>
      </c>
      <c r="I28" s="92"/>
      <c r="J28" s="92"/>
      <c r="K28" s="92"/>
      <c r="L28" s="92"/>
      <c r="M28" s="92"/>
      <c r="N28" s="92">
        <v>9</v>
      </c>
      <c r="O28" s="92"/>
      <c r="P28" s="92">
        <v>10</v>
      </c>
      <c r="Q28" s="92">
        <v>10</v>
      </c>
      <c r="R28" s="92"/>
      <c r="S28" s="92"/>
      <c r="T28" s="92">
        <v>10</v>
      </c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9"/>
      <c r="AQ28" s="35">
        <f t="shared" si="5"/>
        <v>9</v>
      </c>
      <c r="AR28" s="35">
        <f t="shared" si="6"/>
        <v>10</v>
      </c>
      <c r="AS28" s="36">
        <f t="shared" si="7"/>
        <v>9.8333333333333339</v>
      </c>
      <c r="AT28" s="36">
        <f t="shared" si="8"/>
        <v>0.40824829046387229</v>
      </c>
      <c r="AU28" s="53"/>
      <c r="AV28" s="132">
        <v>10</v>
      </c>
    </row>
    <row r="29" spans="1:49">
      <c r="A29" s="135">
        <v>2</v>
      </c>
      <c r="B29" s="135">
        <v>9</v>
      </c>
      <c r="D29" s="92"/>
      <c r="E29" s="92">
        <v>10</v>
      </c>
      <c r="G29" s="92"/>
      <c r="H29" s="59">
        <v>10</v>
      </c>
      <c r="I29" s="92"/>
      <c r="J29" s="92"/>
      <c r="K29" s="92"/>
      <c r="L29" s="92"/>
      <c r="M29" s="92"/>
      <c r="N29" s="92">
        <v>8</v>
      </c>
      <c r="O29" s="92"/>
      <c r="P29" s="92">
        <v>10</v>
      </c>
      <c r="Q29" s="92">
        <v>10</v>
      </c>
      <c r="R29" s="92"/>
      <c r="S29" s="92"/>
      <c r="T29" s="92">
        <v>10</v>
      </c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9"/>
      <c r="AQ29" s="35">
        <f t="shared" si="5"/>
        <v>8</v>
      </c>
      <c r="AR29" s="35">
        <f t="shared" si="6"/>
        <v>10</v>
      </c>
      <c r="AS29" s="36">
        <f t="shared" si="7"/>
        <v>9.6666666666666661</v>
      </c>
      <c r="AT29" s="36">
        <f t="shared" si="8"/>
        <v>0.8164965809277307</v>
      </c>
      <c r="AU29" s="53"/>
      <c r="AV29" s="132">
        <v>10</v>
      </c>
    </row>
    <row r="30" spans="1:49">
      <c r="A30" s="135">
        <v>2</v>
      </c>
      <c r="B30" s="135">
        <v>10</v>
      </c>
      <c r="D30" s="92"/>
      <c r="E30" s="92">
        <v>10</v>
      </c>
      <c r="G30" s="92"/>
      <c r="H30" s="59">
        <v>10</v>
      </c>
      <c r="I30" s="92"/>
      <c r="J30" s="92"/>
      <c r="K30" s="92"/>
      <c r="L30" s="92"/>
      <c r="M30" s="92"/>
      <c r="N30" s="92">
        <v>8</v>
      </c>
      <c r="O30" s="92"/>
      <c r="P30" s="92">
        <v>10</v>
      </c>
      <c r="Q30" s="92">
        <v>10</v>
      </c>
      <c r="R30" s="92"/>
      <c r="S30" s="92"/>
      <c r="T30" s="92">
        <v>10</v>
      </c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9"/>
      <c r="AQ30" s="35">
        <f t="shared" si="5"/>
        <v>8</v>
      </c>
      <c r="AR30" s="35">
        <f t="shared" si="6"/>
        <v>10</v>
      </c>
      <c r="AS30" s="36">
        <f t="shared" si="7"/>
        <v>9.6666666666666661</v>
      </c>
      <c r="AT30" s="36">
        <f t="shared" si="8"/>
        <v>0.8164965809277307</v>
      </c>
      <c r="AU30" s="53"/>
      <c r="AV30" s="132">
        <v>10</v>
      </c>
    </row>
    <row r="31" spans="1:49" ht="22.5">
      <c r="A31" s="135"/>
      <c r="B31" s="71" t="s">
        <v>29</v>
      </c>
      <c r="C31" s="31" t="str">
        <f t="shared" ref="C31:AO31" si="9">IF(ISBLANK(C21),"",(C21*0.087+C22*0.193+C23*0.094+C24*0.169+C25*0.079+C26*0.079+C27*0.051+C28*0.083+C29*0.071+C30*0.094))</f>
        <v/>
      </c>
      <c r="D31" s="93" t="str">
        <f t="shared" si="9"/>
        <v/>
      </c>
      <c r="E31" s="92">
        <f t="shared" si="9"/>
        <v>9.2170000000000005</v>
      </c>
      <c r="F31" s="93" t="str">
        <f t="shared" si="9"/>
        <v/>
      </c>
      <c r="G31" s="93" t="str">
        <f t="shared" si="9"/>
        <v/>
      </c>
      <c r="H31" s="93">
        <f t="shared" si="9"/>
        <v>9.2960000000000012</v>
      </c>
      <c r="I31" s="93" t="str">
        <f t="shared" si="9"/>
        <v/>
      </c>
      <c r="J31" s="93"/>
      <c r="K31" s="93" t="str">
        <f t="shared" si="9"/>
        <v/>
      </c>
      <c r="L31" s="92" t="str">
        <f t="shared" si="9"/>
        <v/>
      </c>
      <c r="M31" s="93" t="str">
        <f t="shared" si="9"/>
        <v/>
      </c>
      <c r="N31" s="93">
        <f t="shared" si="9"/>
        <v>8.2209999999999983</v>
      </c>
      <c r="O31" s="93" t="str">
        <f t="shared" si="9"/>
        <v/>
      </c>
      <c r="P31" s="93">
        <f t="shared" si="9"/>
        <v>9.1029999999999998</v>
      </c>
      <c r="Q31" s="93">
        <f t="shared" si="9"/>
        <v>8.93</v>
      </c>
      <c r="R31" s="93" t="str">
        <f t="shared" si="9"/>
        <v/>
      </c>
      <c r="S31" s="93" t="str">
        <f t="shared" si="9"/>
        <v/>
      </c>
      <c r="T31" s="93">
        <f t="shared" si="9"/>
        <v>9.4649999999999999</v>
      </c>
      <c r="U31" s="93" t="str">
        <f t="shared" si="9"/>
        <v/>
      </c>
      <c r="V31" s="93" t="str">
        <f t="shared" si="9"/>
        <v/>
      </c>
      <c r="W31" s="93" t="str">
        <f t="shared" si="9"/>
        <v/>
      </c>
      <c r="X31" s="93" t="str">
        <f t="shared" si="9"/>
        <v/>
      </c>
      <c r="Y31" s="93" t="str">
        <f t="shared" si="9"/>
        <v/>
      </c>
      <c r="Z31" s="93" t="str">
        <f t="shared" si="9"/>
        <v/>
      </c>
      <c r="AA31" s="93" t="str">
        <f t="shared" si="9"/>
        <v/>
      </c>
      <c r="AB31" s="93" t="str">
        <f t="shared" si="9"/>
        <v/>
      </c>
      <c r="AC31" s="93" t="str">
        <f t="shared" si="9"/>
        <v/>
      </c>
      <c r="AD31" s="93" t="str">
        <f t="shared" si="9"/>
        <v/>
      </c>
      <c r="AE31" s="93" t="str">
        <f t="shared" si="9"/>
        <v/>
      </c>
      <c r="AF31" s="93" t="str">
        <f t="shared" si="9"/>
        <v/>
      </c>
      <c r="AG31" s="93" t="str">
        <f t="shared" si="9"/>
        <v/>
      </c>
      <c r="AH31" s="93" t="str">
        <f t="shared" si="9"/>
        <v/>
      </c>
      <c r="AI31" s="93" t="str">
        <f t="shared" si="9"/>
        <v/>
      </c>
      <c r="AJ31" s="93" t="str">
        <f t="shared" si="9"/>
        <v/>
      </c>
      <c r="AK31" s="93" t="str">
        <f t="shared" si="9"/>
        <v/>
      </c>
      <c r="AL31" s="93" t="str">
        <f t="shared" si="9"/>
        <v/>
      </c>
      <c r="AM31" s="93" t="str">
        <f t="shared" si="9"/>
        <v/>
      </c>
      <c r="AN31" s="31"/>
      <c r="AO31" s="31" t="str">
        <f t="shared" si="9"/>
        <v/>
      </c>
      <c r="AP31" s="19"/>
      <c r="AQ31" s="36">
        <f t="shared" si="5"/>
        <v>8.2209999999999983</v>
      </c>
      <c r="AR31" s="36">
        <f t="shared" si="6"/>
        <v>9.4649999999999999</v>
      </c>
      <c r="AS31" s="36">
        <f t="shared" si="7"/>
        <v>9.038666666666666</v>
      </c>
      <c r="AT31" s="36">
        <f t="shared" si="8"/>
        <v>0.43916041108765796</v>
      </c>
      <c r="AU31" s="53"/>
      <c r="AV31" s="31">
        <v>9</v>
      </c>
      <c r="AW31" s="132">
        <v>9.58</v>
      </c>
    </row>
    <row r="32" spans="1:49">
      <c r="A32" s="135"/>
      <c r="B32" s="135"/>
      <c r="C32" s="40"/>
      <c r="D32" s="94"/>
      <c r="E32" s="92"/>
      <c r="F32" s="94"/>
      <c r="G32" s="94"/>
      <c r="H32" s="94"/>
      <c r="I32" s="94"/>
      <c r="J32" s="94"/>
      <c r="K32" s="94"/>
      <c r="L32" s="92"/>
      <c r="M32" s="94"/>
      <c r="N32" s="94"/>
      <c r="O32" s="94"/>
      <c r="P32" s="94"/>
      <c r="Q32" s="94"/>
      <c r="R32" s="94"/>
      <c r="S32" s="92"/>
      <c r="T32" s="94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132">
        <v>0.25</v>
      </c>
    </row>
    <row r="33" spans="1:50">
      <c r="A33" s="16"/>
      <c r="B33" s="17"/>
      <c r="C33" s="17"/>
      <c r="D33" s="94"/>
      <c r="E33" s="92"/>
      <c r="F33" s="94"/>
      <c r="G33" s="94"/>
      <c r="H33" s="94"/>
      <c r="I33" s="94"/>
      <c r="J33" s="94"/>
      <c r="K33" s="94"/>
      <c r="L33" s="92"/>
      <c r="M33" s="92"/>
      <c r="N33" s="92"/>
      <c r="O33" s="92"/>
      <c r="P33" s="92"/>
      <c r="Q33" s="92"/>
      <c r="R33" s="92"/>
      <c r="S33" s="92"/>
      <c r="T33" s="92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4"/>
      <c r="AO33" s="134"/>
      <c r="AP33" s="134"/>
      <c r="AQ33" s="48"/>
      <c r="AR33" s="48"/>
      <c r="AS33" s="48"/>
      <c r="AT33" s="48"/>
      <c r="AV33"/>
      <c r="AW33"/>
      <c r="AX33"/>
    </row>
    <row r="34" spans="1:50" s="132" customFormat="1">
      <c r="A34" s="17"/>
      <c r="B34" s="17"/>
      <c r="C34" s="40"/>
      <c r="D34" s="94"/>
      <c r="E34" s="92"/>
      <c r="F34" s="94"/>
      <c r="G34" s="94"/>
      <c r="H34" s="94"/>
      <c r="I34" s="94"/>
      <c r="J34" s="94"/>
      <c r="K34" s="94"/>
      <c r="L34" s="92"/>
      <c r="M34" s="92"/>
      <c r="N34" s="92"/>
      <c r="O34" s="92"/>
      <c r="P34" s="92"/>
      <c r="Q34" s="92"/>
      <c r="R34" s="92"/>
      <c r="S34" s="92"/>
      <c r="T34" s="92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40"/>
      <c r="AO34" s="40"/>
      <c r="AP34" s="31"/>
      <c r="AQ34" s="32"/>
      <c r="AR34" s="32"/>
      <c r="AS34" s="39"/>
      <c r="AT34" s="33"/>
    </row>
    <row r="35" spans="1:50" s="132" customFormat="1">
      <c r="A35" s="17"/>
      <c r="B35" s="17"/>
      <c r="C35" s="40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31"/>
      <c r="AQ35" s="32"/>
      <c r="AR35" s="32"/>
      <c r="AS35" s="39"/>
      <c r="AT35" s="33"/>
    </row>
    <row r="36" spans="1:50" s="132" customFormat="1">
      <c r="A36" s="17"/>
      <c r="B36" s="17"/>
      <c r="C36" s="3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2"/>
      <c r="AR36" s="32"/>
      <c r="AS36" s="39"/>
      <c r="AT36" s="33"/>
    </row>
    <row r="37" spans="1:50" s="132" customFormat="1">
      <c r="A37" s="17"/>
      <c r="B37" s="17"/>
      <c r="C37" s="30"/>
      <c r="D37" s="92"/>
      <c r="E37" s="92"/>
      <c r="F37" s="92"/>
      <c r="G37" s="92"/>
      <c r="H37" s="95"/>
      <c r="I37" s="59"/>
      <c r="J37" s="95"/>
      <c r="K37" s="95"/>
      <c r="L37" s="92"/>
      <c r="M37" s="59"/>
      <c r="N37" s="59"/>
      <c r="O37" s="59"/>
      <c r="P37" s="95"/>
      <c r="Q37" s="95"/>
      <c r="R37" s="95"/>
      <c r="S37" s="95"/>
      <c r="T37" s="95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2"/>
      <c r="AR37" s="32"/>
      <c r="AS37" s="39"/>
      <c r="AT37" s="33"/>
    </row>
    <row r="38" spans="1:50" s="132" customFormat="1">
      <c r="A38" s="17"/>
      <c r="B38" s="17"/>
      <c r="C38" s="136"/>
      <c r="D38" s="92"/>
      <c r="E38" s="92"/>
      <c r="F38" s="92"/>
      <c r="G38" s="92"/>
      <c r="H38" s="95"/>
      <c r="I38" s="59"/>
      <c r="J38" s="95"/>
      <c r="K38" s="95"/>
      <c r="L38" s="92"/>
      <c r="M38" s="59"/>
      <c r="N38" s="59"/>
      <c r="O38" s="59"/>
      <c r="P38" s="95"/>
      <c r="Q38" s="95"/>
      <c r="R38" s="95"/>
      <c r="S38" s="95"/>
      <c r="T38" s="95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2"/>
      <c r="AR38" s="32"/>
      <c r="AS38" s="39"/>
      <c r="AT38" s="33"/>
    </row>
    <row r="39" spans="1:50" s="132" customFormat="1">
      <c r="A39" s="17"/>
      <c r="B39" s="17"/>
      <c r="C39" s="136"/>
      <c r="D39" s="92"/>
      <c r="E39" s="92"/>
      <c r="F39" s="92"/>
      <c r="G39" s="92"/>
      <c r="H39" s="95"/>
      <c r="I39" s="59"/>
      <c r="J39" s="95"/>
      <c r="K39" s="95"/>
      <c r="L39" s="92"/>
      <c r="M39" s="59"/>
      <c r="N39" s="59"/>
      <c r="O39" s="59"/>
      <c r="P39" s="95"/>
      <c r="Q39" s="95"/>
      <c r="R39" s="95"/>
      <c r="S39" s="95"/>
      <c r="T39" s="95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2"/>
      <c r="AR39" s="32"/>
      <c r="AS39" s="39"/>
      <c r="AT39" s="33"/>
    </row>
    <row r="40" spans="1:50" s="132" customFormat="1">
      <c r="A40" s="17"/>
      <c r="B40" s="17"/>
      <c r="C40" s="136"/>
      <c r="D40" s="92"/>
      <c r="E40" s="92"/>
      <c r="F40" s="92"/>
      <c r="G40" s="92"/>
      <c r="H40" s="95"/>
      <c r="I40" s="59"/>
      <c r="J40" s="95"/>
      <c r="K40" s="95"/>
      <c r="L40" s="92"/>
      <c r="M40" s="59"/>
      <c r="N40" s="59"/>
      <c r="O40" s="59"/>
      <c r="P40" s="95"/>
      <c r="Q40" s="95"/>
      <c r="R40" s="95"/>
      <c r="S40" s="95"/>
      <c r="T40" s="95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2"/>
      <c r="AR40" s="32"/>
      <c r="AS40" s="39"/>
      <c r="AT40" s="33"/>
    </row>
    <row r="41" spans="1:50" s="132" customFormat="1">
      <c r="A41" s="17"/>
      <c r="B41" s="17"/>
      <c r="C41" s="136"/>
      <c r="D41" s="92"/>
      <c r="E41" s="95"/>
      <c r="F41" s="92"/>
      <c r="G41" s="92"/>
      <c r="H41" s="95"/>
      <c r="I41" s="59"/>
      <c r="J41" s="95"/>
      <c r="K41" s="95"/>
      <c r="L41" s="92"/>
      <c r="M41" s="59"/>
      <c r="N41" s="59"/>
      <c r="O41" s="59"/>
      <c r="P41" s="95"/>
      <c r="Q41" s="95"/>
      <c r="R41" s="95"/>
      <c r="S41" s="95"/>
      <c r="T41" s="95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2"/>
      <c r="AR41" s="32"/>
      <c r="AS41" s="39"/>
      <c r="AT41" s="33"/>
    </row>
    <row r="42" spans="1:50" s="132" customFormat="1">
      <c r="A42" s="17"/>
      <c r="B42" s="17"/>
      <c r="C42" s="136"/>
      <c r="D42" s="92"/>
      <c r="E42" s="95"/>
      <c r="F42" s="92"/>
      <c r="G42" s="92"/>
      <c r="H42" s="95"/>
      <c r="I42" s="59"/>
      <c r="J42" s="95"/>
      <c r="K42" s="95"/>
      <c r="L42" s="92"/>
      <c r="M42" s="59"/>
      <c r="N42" s="59"/>
      <c r="O42" s="59"/>
      <c r="P42" s="95"/>
      <c r="Q42" s="95"/>
      <c r="R42" s="95"/>
      <c r="S42" s="95"/>
      <c r="T42" s="95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2"/>
      <c r="AR42" s="32"/>
      <c r="AS42" s="39"/>
      <c r="AT42" s="33"/>
    </row>
    <row r="43" spans="1:50" s="132" customFormat="1">
      <c r="A43" s="17"/>
      <c r="B43" s="17"/>
      <c r="C43" s="136"/>
      <c r="D43" s="92"/>
      <c r="E43" s="95"/>
      <c r="F43" s="92"/>
      <c r="G43" s="92"/>
      <c r="H43" s="95"/>
      <c r="I43" s="59"/>
      <c r="J43" s="95"/>
      <c r="K43" s="95"/>
      <c r="L43" s="92"/>
      <c r="M43" s="59"/>
      <c r="N43" s="59"/>
      <c r="O43" s="59"/>
      <c r="P43" s="95"/>
      <c r="Q43" s="95"/>
      <c r="R43" s="95"/>
      <c r="S43" s="95"/>
      <c r="T43" s="95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2"/>
      <c r="AR43" s="32"/>
      <c r="AS43" s="39"/>
      <c r="AT43" s="33"/>
    </row>
    <row r="44" spans="1:50" s="132" customFormat="1">
      <c r="A44" s="17"/>
      <c r="B44" s="17"/>
      <c r="C44" s="136"/>
      <c r="D44" s="92"/>
      <c r="E44" s="95"/>
      <c r="F44" s="92"/>
      <c r="G44" s="92"/>
      <c r="H44" s="95"/>
      <c r="I44" s="59"/>
      <c r="J44" s="95"/>
      <c r="K44" s="95"/>
      <c r="L44" s="92"/>
      <c r="M44" s="59"/>
      <c r="N44" s="59"/>
      <c r="O44" s="59"/>
      <c r="P44" s="95"/>
      <c r="Q44" s="95"/>
      <c r="R44" s="95"/>
      <c r="S44" s="95"/>
      <c r="T44" s="95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2"/>
      <c r="AR44" s="32"/>
      <c r="AS44" s="39"/>
      <c r="AT44" s="33"/>
    </row>
    <row r="45" spans="1:50" s="132" customFormat="1">
      <c r="A45" s="17"/>
      <c r="B45" s="17"/>
      <c r="C45" s="136"/>
      <c r="D45" s="92"/>
      <c r="E45" s="95"/>
      <c r="F45" s="92"/>
      <c r="G45" s="92"/>
      <c r="H45" s="95"/>
      <c r="I45" s="59"/>
      <c r="J45" s="95"/>
      <c r="K45" s="95"/>
      <c r="L45" s="92"/>
      <c r="M45" s="59"/>
      <c r="N45" s="59"/>
      <c r="O45" s="59"/>
      <c r="P45" s="95"/>
      <c r="Q45" s="95"/>
      <c r="R45" s="95"/>
      <c r="S45" s="95"/>
      <c r="T45" s="95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2"/>
      <c r="AR45" s="32"/>
      <c r="AS45" s="39"/>
      <c r="AT45" s="33"/>
    </row>
    <row r="46" spans="1:50" s="132" customFormat="1">
      <c r="A46" s="17"/>
      <c r="B46" s="17"/>
      <c r="C46" s="136"/>
      <c r="D46" s="92"/>
      <c r="E46" s="95"/>
      <c r="F46" s="92"/>
      <c r="G46" s="92"/>
      <c r="H46" s="95"/>
      <c r="I46" s="59"/>
      <c r="J46" s="95"/>
      <c r="K46" s="95"/>
      <c r="L46" s="92"/>
      <c r="M46" s="59"/>
      <c r="N46" s="59"/>
      <c r="O46" s="59"/>
      <c r="P46" s="95"/>
      <c r="Q46" s="95"/>
      <c r="R46" s="95"/>
      <c r="S46" s="95"/>
      <c r="T46" s="95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2"/>
      <c r="AR46" s="32"/>
      <c r="AS46" s="39"/>
      <c r="AT46" s="33"/>
    </row>
    <row r="47" spans="1:50" s="132" customFormat="1">
      <c r="B47" s="49"/>
      <c r="C47" s="31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9"/>
      <c r="AR47" s="39"/>
      <c r="AS47" s="39"/>
      <c r="AT47" s="33"/>
      <c r="AV47" s="36"/>
    </row>
    <row r="48" spans="1:50" s="132" customFormat="1">
      <c r="B48" s="17"/>
      <c r="C48" s="4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64" spans="1:46" s="132" customFormat="1">
      <c r="A64" s="17"/>
      <c r="B64" s="17"/>
      <c r="C64" s="30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2"/>
      <c r="AR64" s="32"/>
      <c r="AS64" s="39"/>
      <c r="AT64" s="33"/>
    </row>
    <row r="65" spans="1:46" s="132" customFormat="1">
      <c r="A65" s="17"/>
      <c r="B65" s="17"/>
      <c r="C65" s="30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2"/>
      <c r="AR65" s="32"/>
      <c r="AS65" s="39"/>
      <c r="AT65" s="33"/>
    </row>
    <row r="66" spans="1:46" s="132" customFormat="1">
      <c r="A66" s="17"/>
      <c r="B66" s="17"/>
      <c r="C66" s="3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2"/>
      <c r="AR66" s="32"/>
      <c r="AS66" s="39"/>
      <c r="AT66" s="33"/>
    </row>
    <row r="67" spans="1:46" s="132" customFormat="1">
      <c r="A67" s="17"/>
      <c r="B67" s="17"/>
      <c r="C67" s="30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2"/>
      <c r="AR67" s="32"/>
      <c r="AS67" s="39"/>
      <c r="AT67" s="33"/>
    </row>
    <row r="75" spans="1:46" s="132" customFormat="1" ht="15">
      <c r="D75" s="59"/>
      <c r="E75" s="59"/>
      <c r="F75" s="59"/>
      <c r="G75" s="59"/>
      <c r="H75" s="59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1:46" s="132" customFormat="1" ht="15">
      <c r="D76" s="59"/>
      <c r="E76" s="59"/>
      <c r="F76" s="59"/>
      <c r="G76" s="59"/>
      <c r="H76" s="59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</row>
  </sheetData>
  <mergeCells count="3">
    <mergeCell ref="A1:AT1"/>
    <mergeCell ref="A2:AT2"/>
    <mergeCell ref="A4:AT4"/>
  </mergeCells>
  <conditionalFormatting sqref="D8:AM18">
    <cfRule type="expression" dxfId="17" priority="2">
      <formula>IF(ABS(D8-$AS8)/$AT8 &gt; l331k,1,0)</formula>
    </cfRule>
  </conditionalFormatting>
  <conditionalFormatting sqref="D21:AM31">
    <cfRule type="expression" dxfId="16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6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6.28515625" bestFit="1" customWidth="1"/>
    <col min="2" max="2" width="8.7109375" customWidth="1"/>
    <col min="3" max="3" width="5" style="7" hidden="1" customWidth="1"/>
    <col min="4" max="5" width="5" style="59" customWidth="1"/>
    <col min="6" max="7" width="5" style="59" hidden="1" customWidth="1"/>
    <col min="8" max="8" width="5" style="59" customWidth="1"/>
    <col min="9" max="11" width="5" style="59" hidden="1" customWidth="1"/>
    <col min="12" max="12" width="5" style="59" customWidth="1"/>
    <col min="13" max="15" width="5" style="59" hidden="1" customWidth="1"/>
    <col min="16" max="17" width="5" style="59" customWidth="1"/>
    <col min="18" max="18" width="5" style="59" hidden="1" customWidth="1"/>
    <col min="19" max="20" width="5" style="59" customWidth="1"/>
    <col min="21" max="35" width="5" style="83" hidden="1" customWidth="1"/>
    <col min="36" max="38" width="5" style="83" customWidth="1"/>
    <col min="39" max="40" width="5" style="83" hidden="1" customWidth="1"/>
    <col min="41" max="41" width="5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9" customWidth="1"/>
  </cols>
  <sheetData>
    <row r="1" spans="1:51" ht="15.75">
      <c r="A1" s="137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"/>
    </row>
    <row r="2" spans="1:51" ht="15.75">
      <c r="A2" s="139" t="s">
        <v>153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</row>
    <row r="3" spans="1:51" ht="15.75">
      <c r="A3" s="11" t="s">
        <v>1</v>
      </c>
      <c r="B3" s="1"/>
      <c r="AU3" s="5"/>
    </row>
    <row r="4" spans="1:51">
      <c r="A4" s="141" t="s">
        <v>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5"/>
    </row>
    <row r="5" spans="1:51" ht="59.25">
      <c r="A5" s="1" t="s">
        <v>1</v>
      </c>
      <c r="B5" s="1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U5" s="5"/>
      <c r="AV5" s="8" t="s">
        <v>35</v>
      </c>
      <c r="AW5" s="72" t="s">
        <v>35</v>
      </c>
      <c r="AX5" s="48" t="s">
        <v>35</v>
      </c>
    </row>
    <row r="6" spans="1:51">
      <c r="A6" s="6" t="s">
        <v>9</v>
      </c>
      <c r="B6" s="20" t="s">
        <v>10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7">
        <v>60</v>
      </c>
      <c r="AO6" s="117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32</v>
      </c>
      <c r="AW6" s="72" t="s">
        <v>30</v>
      </c>
      <c r="AX6" s="48" t="s">
        <v>47</v>
      </c>
      <c r="AY6" s="80" t="s">
        <v>64</v>
      </c>
    </row>
    <row r="7" spans="1:51">
      <c r="A7" s="6"/>
      <c r="B7" s="21"/>
      <c r="K7" s="98"/>
      <c r="R7" s="98"/>
      <c r="S7" s="98"/>
      <c r="T7" s="98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73"/>
      <c r="AX7" s="74"/>
    </row>
    <row r="8" spans="1:51">
      <c r="A8" s="25" t="s">
        <v>23</v>
      </c>
      <c r="B8" s="3" t="s">
        <v>13</v>
      </c>
      <c r="C8" s="35"/>
      <c r="D8" s="62">
        <v>6</v>
      </c>
      <c r="E8" s="62">
        <v>5</v>
      </c>
      <c r="F8" s="62"/>
      <c r="G8" s="62"/>
      <c r="H8" s="62">
        <v>6</v>
      </c>
      <c r="I8" s="62"/>
      <c r="J8" s="62"/>
      <c r="K8" s="62"/>
      <c r="L8" s="62">
        <v>5</v>
      </c>
      <c r="M8" s="62"/>
      <c r="N8" s="62"/>
      <c r="O8" s="62"/>
      <c r="P8" s="62">
        <v>5</v>
      </c>
      <c r="Q8" s="62">
        <v>3</v>
      </c>
      <c r="R8" s="62"/>
      <c r="S8" s="62">
        <v>5</v>
      </c>
      <c r="T8" s="62">
        <v>6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>
        <v>5</v>
      </c>
      <c r="AL8" s="62">
        <v>5</v>
      </c>
      <c r="AM8" s="62"/>
      <c r="AN8" s="35"/>
      <c r="AP8" s="15"/>
      <c r="AQ8" s="47">
        <f>MIN(C8:AI8)</f>
        <v>3</v>
      </c>
      <c r="AR8" s="47">
        <f>MAX(C8:AI8)</f>
        <v>6</v>
      </c>
      <c r="AS8" s="27">
        <f>AVERAGE(C8:AI8)</f>
        <v>5.125</v>
      </c>
      <c r="AT8" s="26">
        <f>STDEV(C8:AI8)</f>
        <v>0.99103120896511487</v>
      </c>
      <c r="AU8" s="53"/>
      <c r="AV8" s="7" t="s">
        <v>72</v>
      </c>
      <c r="AW8" s="34">
        <v>5.0999999999999996</v>
      </c>
      <c r="AX8" s="36">
        <v>0.73</v>
      </c>
      <c r="AY8" s="79">
        <v>35</v>
      </c>
    </row>
    <row r="9" spans="1:51">
      <c r="A9" s="25" t="s">
        <v>23</v>
      </c>
      <c r="B9" s="3" t="s">
        <v>12</v>
      </c>
      <c r="C9" s="35"/>
      <c r="D9" s="62">
        <v>8</v>
      </c>
      <c r="E9" s="62">
        <v>8</v>
      </c>
      <c r="F9" s="62"/>
      <c r="G9" s="62"/>
      <c r="H9" s="62">
        <v>9</v>
      </c>
      <c r="I9" s="62"/>
      <c r="J9" s="62"/>
      <c r="K9" s="62"/>
      <c r="L9" s="62">
        <v>8</v>
      </c>
      <c r="M9" s="62"/>
      <c r="N9" s="62"/>
      <c r="O9" s="62"/>
      <c r="P9" s="62">
        <v>10</v>
      </c>
      <c r="Q9" s="62">
        <v>8</v>
      </c>
      <c r="R9" s="62"/>
      <c r="S9" s="62">
        <v>8</v>
      </c>
      <c r="T9" s="62">
        <v>8</v>
      </c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>
        <v>10</v>
      </c>
      <c r="AL9" s="62">
        <v>8</v>
      </c>
      <c r="AM9" s="62"/>
      <c r="AN9" s="35"/>
      <c r="AP9" s="15"/>
      <c r="AQ9" s="47">
        <f>MIN(C9:AI9)</f>
        <v>8</v>
      </c>
      <c r="AR9" s="47">
        <f>MAX(C9:AI9)</f>
        <v>10</v>
      </c>
      <c r="AS9" s="27">
        <f>AVERAGE(C9:AI9)</f>
        <v>8.375</v>
      </c>
      <c r="AT9" s="26">
        <f>STDEV(C9:AI9)</f>
        <v>0.74402380914284494</v>
      </c>
      <c r="AU9" s="53"/>
      <c r="AW9" s="34">
        <v>8.8000000000000007</v>
      </c>
      <c r="AX9" s="36">
        <v>0.51</v>
      </c>
    </row>
    <row r="10" spans="1:51">
      <c r="A10" s="25" t="s">
        <v>23</v>
      </c>
      <c r="B10" s="3" t="s">
        <v>11</v>
      </c>
      <c r="C10" s="35"/>
      <c r="D10" s="62">
        <v>6</v>
      </c>
      <c r="E10" s="62">
        <v>6</v>
      </c>
      <c r="F10" s="62"/>
      <c r="G10" s="62"/>
      <c r="H10" s="62">
        <v>6</v>
      </c>
      <c r="I10" s="62"/>
      <c r="J10" s="62"/>
      <c r="K10" s="62"/>
      <c r="L10" s="62">
        <v>6</v>
      </c>
      <c r="M10" s="62"/>
      <c r="N10" s="62"/>
      <c r="O10" s="62"/>
      <c r="P10" s="62">
        <v>6</v>
      </c>
      <c r="Q10" s="62">
        <v>6</v>
      </c>
      <c r="R10" s="62"/>
      <c r="S10" s="62">
        <v>8</v>
      </c>
      <c r="T10" s="62">
        <v>6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>
        <v>8</v>
      </c>
      <c r="AL10" s="62">
        <v>6</v>
      </c>
      <c r="AM10" s="62"/>
      <c r="AN10" s="35"/>
      <c r="AP10" s="15"/>
      <c r="AQ10" s="47">
        <f>MIN(C10:AI10)</f>
        <v>6</v>
      </c>
      <c r="AR10" s="47">
        <f>MAX(C10:AI10)</f>
        <v>8</v>
      </c>
      <c r="AS10" s="27">
        <f>AVERAGE(C10:AI10)</f>
        <v>6.25</v>
      </c>
      <c r="AT10" s="26">
        <f>STDEV(C10:AI10)</f>
        <v>0.70710678118654757</v>
      </c>
      <c r="AU10" s="53"/>
      <c r="AW10" s="34">
        <v>6.1</v>
      </c>
      <c r="AX10" s="36">
        <v>0.32</v>
      </c>
    </row>
    <row r="11" spans="1:51">
      <c r="A11" s="25" t="s">
        <v>23</v>
      </c>
      <c r="B11" s="3" t="s">
        <v>28</v>
      </c>
      <c r="C11" s="34"/>
      <c r="D11" s="57">
        <v>9.9</v>
      </c>
      <c r="E11" s="57">
        <v>9.9</v>
      </c>
      <c r="F11" s="57"/>
      <c r="G11" s="57"/>
      <c r="H11" s="57">
        <v>9.9</v>
      </c>
      <c r="I11" s="57"/>
      <c r="J11" s="57"/>
      <c r="K11" s="57"/>
      <c r="L11" s="57">
        <v>9.9</v>
      </c>
      <c r="M11" s="57"/>
      <c r="N11" s="57"/>
      <c r="O11" s="57"/>
      <c r="P11" s="57">
        <v>9.9</v>
      </c>
      <c r="Q11" s="57">
        <v>9.9</v>
      </c>
      <c r="R11" s="57"/>
      <c r="S11" s="57">
        <v>9.9</v>
      </c>
      <c r="T11" s="57">
        <v>9.9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9.9</v>
      </c>
      <c r="AL11" s="57">
        <v>9.9</v>
      </c>
      <c r="AM11" s="57"/>
      <c r="AN11" s="34"/>
      <c r="AP11" s="15"/>
      <c r="AQ11" s="47">
        <f>MIN(C11:AI11)</f>
        <v>9.9</v>
      </c>
      <c r="AR11" s="47">
        <f>MAX(C11:AI11)</f>
        <v>9.9</v>
      </c>
      <c r="AS11" s="27">
        <f>AVERAGE(C11:AI11)</f>
        <v>9.9</v>
      </c>
      <c r="AT11" s="26">
        <f>STDEV(C11:AI11)</f>
        <v>0</v>
      </c>
      <c r="AU11" s="53"/>
      <c r="AW11" s="34">
        <v>9.89</v>
      </c>
      <c r="AX11" s="36">
        <v>3.5999999999999997E-2</v>
      </c>
    </row>
    <row r="12" spans="1:51">
      <c r="B12" s="22"/>
      <c r="C12" s="34"/>
      <c r="D12" s="57"/>
      <c r="E12" s="62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2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24</v>
      </c>
      <c r="B13" s="3" t="s">
        <v>13</v>
      </c>
      <c r="C13" s="35"/>
      <c r="D13" s="62">
        <v>9</v>
      </c>
      <c r="E13" s="62">
        <v>9</v>
      </c>
      <c r="F13" s="62"/>
      <c r="G13" s="62"/>
      <c r="H13" s="62">
        <v>9</v>
      </c>
      <c r="I13" s="62"/>
      <c r="J13" s="62"/>
      <c r="K13" s="62"/>
      <c r="L13" s="62">
        <v>9</v>
      </c>
      <c r="M13" s="62"/>
      <c r="N13" s="62"/>
      <c r="O13" s="62"/>
      <c r="P13" s="62">
        <v>9</v>
      </c>
      <c r="Q13" s="62">
        <v>9</v>
      </c>
      <c r="R13" s="62"/>
      <c r="S13" s="62">
        <v>9</v>
      </c>
      <c r="T13" s="62">
        <v>9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>
        <v>9</v>
      </c>
      <c r="AL13" s="62">
        <v>10</v>
      </c>
      <c r="AM13" s="62"/>
      <c r="AN13" s="35"/>
      <c r="AP13" s="15"/>
      <c r="AQ13" s="47">
        <f>MIN(C13:AI13)</f>
        <v>9</v>
      </c>
      <c r="AR13" s="47">
        <f>MAX(C13:AI13)</f>
        <v>9</v>
      </c>
      <c r="AS13" s="27">
        <f>AVERAGE(C13:AI13)</f>
        <v>9</v>
      </c>
      <c r="AT13" s="26">
        <f>STDEV(C13:AI13)</f>
        <v>0</v>
      </c>
      <c r="AU13" s="53"/>
      <c r="AV13" s="7" t="s">
        <v>84</v>
      </c>
      <c r="AW13" s="34">
        <v>9.6</v>
      </c>
      <c r="AX13" s="36">
        <v>0.5</v>
      </c>
      <c r="AY13" s="79">
        <v>38</v>
      </c>
    </row>
    <row r="14" spans="1:51">
      <c r="A14" s="25" t="s">
        <v>24</v>
      </c>
      <c r="B14" s="3" t="s">
        <v>12</v>
      </c>
      <c r="C14" s="35"/>
      <c r="D14" s="62">
        <v>10</v>
      </c>
      <c r="E14" s="62">
        <v>9</v>
      </c>
      <c r="F14" s="62"/>
      <c r="G14" s="62"/>
      <c r="H14" s="62">
        <v>9</v>
      </c>
      <c r="I14" s="62"/>
      <c r="J14" s="62"/>
      <c r="K14" s="62"/>
      <c r="L14" s="62">
        <v>9</v>
      </c>
      <c r="M14" s="62"/>
      <c r="N14" s="62"/>
      <c r="O14" s="62"/>
      <c r="P14" s="62">
        <v>10</v>
      </c>
      <c r="Q14" s="62">
        <v>9</v>
      </c>
      <c r="R14" s="62"/>
      <c r="S14" s="62">
        <v>9</v>
      </c>
      <c r="T14" s="62">
        <v>8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>
        <v>9</v>
      </c>
      <c r="AL14" s="62">
        <v>9</v>
      </c>
      <c r="AM14" s="62"/>
      <c r="AN14" s="35"/>
      <c r="AP14" s="15"/>
      <c r="AQ14" s="47">
        <f>MIN(C14:AI14)</f>
        <v>8</v>
      </c>
      <c r="AR14" s="47">
        <f>MAX(C14:AI14)</f>
        <v>10</v>
      </c>
      <c r="AS14" s="27">
        <f>AVERAGE(C14:AI14)</f>
        <v>9.125</v>
      </c>
      <c r="AT14" s="26">
        <f>STDEV(C14:AI14)</f>
        <v>0.64086994446165568</v>
      </c>
      <c r="AU14" s="53"/>
      <c r="AW14" s="34">
        <v>9.4</v>
      </c>
      <c r="AX14" s="36">
        <v>0.54</v>
      </c>
    </row>
    <row r="15" spans="1:51">
      <c r="A15" s="25" t="s">
        <v>24</v>
      </c>
      <c r="B15" s="3" t="s">
        <v>11</v>
      </c>
      <c r="C15" s="35"/>
      <c r="D15" s="62">
        <v>7</v>
      </c>
      <c r="E15" s="62">
        <v>8</v>
      </c>
      <c r="F15" s="62"/>
      <c r="G15" s="62"/>
      <c r="H15" s="62">
        <v>8</v>
      </c>
      <c r="I15" s="62"/>
      <c r="J15" s="62"/>
      <c r="K15" s="62"/>
      <c r="L15" s="62">
        <v>8</v>
      </c>
      <c r="M15" s="62"/>
      <c r="N15" s="62"/>
      <c r="O15" s="62"/>
      <c r="P15" s="62">
        <v>8</v>
      </c>
      <c r="Q15" s="62">
        <v>9</v>
      </c>
      <c r="R15" s="62"/>
      <c r="S15" s="62">
        <v>8</v>
      </c>
      <c r="T15" s="62">
        <v>9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>
        <v>8</v>
      </c>
      <c r="AL15" s="62">
        <v>9</v>
      </c>
      <c r="AM15" s="62"/>
      <c r="AN15" s="35"/>
      <c r="AP15" s="15"/>
      <c r="AQ15" s="47">
        <f>MIN(C15:AI15)</f>
        <v>7</v>
      </c>
      <c r="AR15" s="47">
        <f>MAX(C15:AI15)</f>
        <v>9</v>
      </c>
      <c r="AS15" s="27">
        <f>AVERAGE(C15:AI15)</f>
        <v>8.125</v>
      </c>
      <c r="AT15" s="26">
        <f>STDEV(C15:AI15)</f>
        <v>0.64086994446165568</v>
      </c>
      <c r="AU15" s="53"/>
      <c r="AW15" s="34">
        <v>8.3000000000000007</v>
      </c>
      <c r="AX15" s="36">
        <v>0.5</v>
      </c>
    </row>
    <row r="16" spans="1:51">
      <c r="A16" s="25" t="s">
        <v>24</v>
      </c>
      <c r="B16" s="3" t="s">
        <v>28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/>
      <c r="K16" s="57"/>
      <c r="L16" s="57">
        <v>9.9</v>
      </c>
      <c r="M16" s="57"/>
      <c r="N16" s="57"/>
      <c r="O16" s="57"/>
      <c r="P16" s="57">
        <v>9.9</v>
      </c>
      <c r="Q16" s="57">
        <v>9.9</v>
      </c>
      <c r="R16" s="57"/>
      <c r="S16" s="57">
        <v>9.9</v>
      </c>
      <c r="T16" s="57">
        <v>9.9</v>
      </c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9.9</v>
      </c>
      <c r="AL16" s="57">
        <v>9.9</v>
      </c>
      <c r="AM16" s="57"/>
      <c r="AN16" s="34"/>
      <c r="AP16" s="15"/>
      <c r="AQ16" s="47">
        <f>MIN(C16:AI16)</f>
        <v>9.9</v>
      </c>
      <c r="AR16" s="47">
        <f>MAX(C16:AI16)</f>
        <v>9.9</v>
      </c>
      <c r="AS16" s="27">
        <f>AVERAGE(C16:AI16)</f>
        <v>9.9</v>
      </c>
      <c r="AT16" s="26">
        <f>STDEV(C16:AI16)</f>
        <v>0</v>
      </c>
      <c r="AU16" s="53"/>
      <c r="AW16" s="34">
        <v>9.92</v>
      </c>
      <c r="AX16" s="36">
        <v>3.9E-2</v>
      </c>
    </row>
    <row r="17" spans="1:51">
      <c r="B17" s="3"/>
      <c r="C17" s="34"/>
      <c r="D17" s="57"/>
      <c r="E17" s="62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2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25</v>
      </c>
      <c r="B18" s="3" t="s">
        <v>13</v>
      </c>
      <c r="C18" s="35"/>
      <c r="D18" s="62">
        <v>9</v>
      </c>
      <c r="E18" s="62">
        <v>9</v>
      </c>
      <c r="F18" s="62"/>
      <c r="G18" s="62"/>
      <c r="H18" s="62">
        <v>9</v>
      </c>
      <c r="I18" s="62"/>
      <c r="J18" s="62"/>
      <c r="K18" s="62"/>
      <c r="L18" s="62">
        <v>9</v>
      </c>
      <c r="M18" s="62"/>
      <c r="N18" s="62"/>
      <c r="O18" s="62"/>
      <c r="P18" s="62">
        <v>9</v>
      </c>
      <c r="Q18" s="62">
        <v>9</v>
      </c>
      <c r="R18" s="62"/>
      <c r="S18" s="62">
        <v>9</v>
      </c>
      <c r="T18" s="62">
        <v>8</v>
      </c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>
        <v>9</v>
      </c>
      <c r="AL18" s="62">
        <v>9</v>
      </c>
      <c r="AM18" s="62"/>
      <c r="AN18" s="35"/>
      <c r="AP18" s="15"/>
      <c r="AQ18" s="47">
        <f>MIN(C18:AI18)</f>
        <v>8</v>
      </c>
      <c r="AR18" s="47">
        <f>MAX(C18:AI18)</f>
        <v>9</v>
      </c>
      <c r="AS18" s="27">
        <f>AVERAGE(C18:AI18)</f>
        <v>8.875</v>
      </c>
      <c r="AT18" s="26">
        <f>STDEV(C18:AI18)</f>
        <v>0.35355339059327379</v>
      </c>
      <c r="AU18" s="53"/>
      <c r="AV18" s="7" t="s">
        <v>67</v>
      </c>
      <c r="AW18" s="34">
        <v>9</v>
      </c>
      <c r="AX18" s="36">
        <v>0.24</v>
      </c>
      <c r="AY18" s="79">
        <v>36</v>
      </c>
    </row>
    <row r="19" spans="1:51">
      <c r="A19" s="25" t="s">
        <v>25</v>
      </c>
      <c r="B19" s="3" t="s">
        <v>12</v>
      </c>
      <c r="C19" s="35"/>
      <c r="D19" s="62">
        <v>9</v>
      </c>
      <c r="E19" s="62">
        <v>8</v>
      </c>
      <c r="F19" s="62"/>
      <c r="G19" s="62"/>
      <c r="H19" s="62">
        <v>9</v>
      </c>
      <c r="I19" s="62"/>
      <c r="J19" s="62"/>
      <c r="K19" s="62"/>
      <c r="L19" s="62">
        <v>9</v>
      </c>
      <c r="M19" s="62"/>
      <c r="N19" s="62"/>
      <c r="O19" s="62"/>
      <c r="P19" s="62">
        <v>10</v>
      </c>
      <c r="Q19" s="62">
        <v>9</v>
      </c>
      <c r="R19" s="62"/>
      <c r="S19" s="62">
        <v>8</v>
      </c>
      <c r="T19" s="62">
        <v>8</v>
      </c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>
        <v>10</v>
      </c>
      <c r="AL19" s="62">
        <v>9</v>
      </c>
      <c r="AM19" s="62"/>
      <c r="AN19" s="35"/>
      <c r="AP19" s="15"/>
      <c r="AQ19" s="47">
        <f>MIN(C19:AI19)</f>
        <v>8</v>
      </c>
      <c r="AR19" s="47">
        <f>MAX(C19:AI19)</f>
        <v>10</v>
      </c>
      <c r="AS19" s="27">
        <f>AVERAGE(C19:AI19)</f>
        <v>8.75</v>
      </c>
      <c r="AT19" s="26">
        <f>STDEV(C19:AI19)</f>
        <v>0.70710678118654757</v>
      </c>
      <c r="AU19" s="53"/>
      <c r="AW19" s="34">
        <v>8.8000000000000007</v>
      </c>
      <c r="AX19" s="36">
        <v>0.62</v>
      </c>
    </row>
    <row r="20" spans="1:51">
      <c r="A20" s="25" t="s">
        <v>25</v>
      </c>
      <c r="B20" s="3" t="s">
        <v>11</v>
      </c>
      <c r="C20" s="35"/>
      <c r="D20" s="62">
        <v>6</v>
      </c>
      <c r="E20" s="62">
        <v>6</v>
      </c>
      <c r="F20" s="62"/>
      <c r="G20" s="62"/>
      <c r="H20" s="62">
        <v>7</v>
      </c>
      <c r="I20" s="62"/>
      <c r="J20" s="62"/>
      <c r="K20" s="62"/>
      <c r="L20" s="62">
        <v>6</v>
      </c>
      <c r="M20" s="62"/>
      <c r="N20" s="62"/>
      <c r="O20" s="62"/>
      <c r="P20" s="62">
        <v>6</v>
      </c>
      <c r="Q20" s="62">
        <v>6</v>
      </c>
      <c r="R20" s="62"/>
      <c r="S20" s="62">
        <v>8</v>
      </c>
      <c r="T20" s="62">
        <v>7</v>
      </c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>
        <v>8</v>
      </c>
      <c r="AL20" s="62">
        <v>6</v>
      </c>
      <c r="AM20" s="62"/>
      <c r="AN20" s="35"/>
      <c r="AP20" s="15"/>
      <c r="AQ20" s="47">
        <f>MIN(C20:AI20)</f>
        <v>6</v>
      </c>
      <c r="AR20" s="47">
        <f>MAX(C20:AI20)</f>
        <v>8</v>
      </c>
      <c r="AS20" s="27">
        <f>AVERAGE(C20:AI20)</f>
        <v>6.5</v>
      </c>
      <c r="AT20" s="26">
        <f>STDEV(C20:AI20)</f>
        <v>0.7559289460184544</v>
      </c>
      <c r="AU20" s="53"/>
      <c r="AW20" s="34">
        <v>6.4</v>
      </c>
      <c r="AX20" s="36">
        <v>0.6</v>
      </c>
    </row>
    <row r="21" spans="1:51">
      <c r="A21" s="25" t="s">
        <v>25</v>
      </c>
      <c r="B21" s="3" t="s">
        <v>28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/>
      <c r="K21" s="57"/>
      <c r="L21" s="57">
        <v>9.9</v>
      </c>
      <c r="M21" s="57"/>
      <c r="N21" s="57"/>
      <c r="O21" s="57"/>
      <c r="P21" s="57">
        <v>9.9</v>
      </c>
      <c r="Q21" s="57">
        <v>9.9</v>
      </c>
      <c r="R21" s="57"/>
      <c r="S21" s="57">
        <v>9.9</v>
      </c>
      <c r="T21" s="57">
        <v>9.9</v>
      </c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9.9</v>
      </c>
      <c r="AL21" s="57">
        <v>9.9</v>
      </c>
      <c r="AM21" s="57"/>
      <c r="AN21" s="34"/>
      <c r="AP21" s="15"/>
      <c r="AQ21" s="47">
        <f>MIN(C21:AI21)</f>
        <v>9.9</v>
      </c>
      <c r="AR21" s="47">
        <f>MAX(C21:AI21)</f>
        <v>9.9</v>
      </c>
      <c r="AS21" s="27">
        <f>AVERAGE(C21:AI21)</f>
        <v>9.9</v>
      </c>
      <c r="AT21" s="26">
        <f>STDEV(C21:AI21)</f>
        <v>0</v>
      </c>
      <c r="AU21" s="53"/>
      <c r="AW21" s="34">
        <v>9.89</v>
      </c>
      <c r="AX21" s="36">
        <v>2.3E-2</v>
      </c>
    </row>
    <row r="22" spans="1:51">
      <c r="B22" s="3"/>
      <c r="C22" s="34"/>
      <c r="D22" s="57"/>
      <c r="E22" s="62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2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26</v>
      </c>
      <c r="B23" s="3" t="s">
        <v>13</v>
      </c>
      <c r="C23" s="35"/>
      <c r="D23" s="62">
        <v>6</v>
      </c>
      <c r="E23" s="62">
        <v>6</v>
      </c>
      <c r="F23" s="62"/>
      <c r="G23" s="62"/>
      <c r="H23" s="62">
        <v>6</v>
      </c>
      <c r="I23" s="62"/>
      <c r="J23" s="62"/>
      <c r="K23" s="62"/>
      <c r="L23" s="62">
        <v>6</v>
      </c>
      <c r="M23" s="62"/>
      <c r="N23" s="62"/>
      <c r="O23" s="62"/>
      <c r="P23" s="62">
        <v>5</v>
      </c>
      <c r="Q23" s="62">
        <v>5</v>
      </c>
      <c r="R23" s="62"/>
      <c r="S23" s="62">
        <v>6</v>
      </c>
      <c r="T23" s="62">
        <v>6</v>
      </c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>
        <v>7</v>
      </c>
      <c r="AL23" s="62">
        <v>5</v>
      </c>
      <c r="AM23" s="62"/>
      <c r="AN23" s="35"/>
      <c r="AP23" s="15"/>
      <c r="AQ23" s="47">
        <f>MIN(C23:AI23)</f>
        <v>5</v>
      </c>
      <c r="AR23" s="47">
        <f>MAX(C23:AI23)</f>
        <v>6</v>
      </c>
      <c r="AS23" s="27">
        <f>AVERAGE(C23:AI23)</f>
        <v>5.75</v>
      </c>
      <c r="AT23" s="26">
        <f>STDEV(C23:AI23)</f>
        <v>0.46291004988627571</v>
      </c>
      <c r="AU23" s="53"/>
      <c r="AV23" s="7" t="s">
        <v>66</v>
      </c>
      <c r="AW23" s="34">
        <v>5.6</v>
      </c>
      <c r="AX23" s="36">
        <v>0.7</v>
      </c>
      <c r="AY23" s="79">
        <v>40</v>
      </c>
    </row>
    <row r="24" spans="1:51">
      <c r="A24" s="25" t="s">
        <v>26</v>
      </c>
      <c r="B24" s="3" t="s">
        <v>12</v>
      </c>
      <c r="C24" s="35"/>
      <c r="D24" s="62">
        <v>8</v>
      </c>
      <c r="E24" s="62">
        <v>9</v>
      </c>
      <c r="F24" s="62"/>
      <c r="G24" s="62"/>
      <c r="H24" s="62">
        <v>8</v>
      </c>
      <c r="I24" s="62"/>
      <c r="J24" s="62"/>
      <c r="K24" s="62"/>
      <c r="L24" s="62">
        <v>8</v>
      </c>
      <c r="M24" s="62"/>
      <c r="N24" s="62"/>
      <c r="O24" s="62"/>
      <c r="P24" s="62">
        <v>8</v>
      </c>
      <c r="Q24" s="62">
        <v>8</v>
      </c>
      <c r="R24" s="62"/>
      <c r="S24" s="62">
        <v>9</v>
      </c>
      <c r="T24" s="62">
        <v>7</v>
      </c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>
        <v>10</v>
      </c>
      <c r="AL24" s="62">
        <v>9</v>
      </c>
      <c r="AM24" s="62"/>
      <c r="AN24" s="35"/>
      <c r="AP24" s="15"/>
      <c r="AQ24" s="47">
        <f>MIN(C24:AI24)</f>
        <v>7</v>
      </c>
      <c r="AR24" s="47">
        <f>MAX(C24:AI24)</f>
        <v>9</v>
      </c>
      <c r="AS24" s="27">
        <f>AVERAGE(C24:AI24)</f>
        <v>8.125</v>
      </c>
      <c r="AT24" s="26">
        <f>STDEV(C24:AI24)</f>
        <v>0.64086994446165568</v>
      </c>
      <c r="AU24" s="53"/>
      <c r="AW24" s="34">
        <v>8.6</v>
      </c>
      <c r="AX24" s="36">
        <v>0.68</v>
      </c>
    </row>
    <row r="25" spans="1:51">
      <c r="A25" s="25" t="s">
        <v>26</v>
      </c>
      <c r="B25" s="3" t="s">
        <v>11</v>
      </c>
      <c r="C25" s="35"/>
      <c r="D25" s="62">
        <v>5</v>
      </c>
      <c r="E25" s="62">
        <v>6</v>
      </c>
      <c r="F25" s="62"/>
      <c r="G25" s="62"/>
      <c r="H25" s="62">
        <v>6</v>
      </c>
      <c r="I25" s="62"/>
      <c r="J25" s="62"/>
      <c r="K25" s="62"/>
      <c r="L25" s="62">
        <v>5</v>
      </c>
      <c r="M25" s="62"/>
      <c r="N25" s="62"/>
      <c r="O25" s="62"/>
      <c r="P25" s="62">
        <v>5</v>
      </c>
      <c r="Q25" s="62">
        <v>6</v>
      </c>
      <c r="R25" s="62"/>
      <c r="S25" s="62">
        <v>6</v>
      </c>
      <c r="T25" s="62">
        <v>7</v>
      </c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>
        <v>5</v>
      </c>
      <c r="AL25" s="62">
        <v>6</v>
      </c>
      <c r="AM25" s="62"/>
      <c r="AN25" s="35"/>
      <c r="AP25" s="15"/>
      <c r="AQ25" s="47">
        <f>MIN(C25:AI25)</f>
        <v>5</v>
      </c>
      <c r="AR25" s="47">
        <f>MAX(C25:AI25)</f>
        <v>7</v>
      </c>
      <c r="AS25" s="27">
        <f>AVERAGE(C25:AI25)</f>
        <v>5.75</v>
      </c>
      <c r="AT25" s="26">
        <f>STDEV(C25:AI25)</f>
        <v>0.70710678118654757</v>
      </c>
      <c r="AU25" s="53"/>
      <c r="AW25" s="34">
        <v>5.6</v>
      </c>
      <c r="AX25" s="36">
        <v>0.5</v>
      </c>
    </row>
    <row r="26" spans="1:51">
      <c r="A26" s="25" t="s">
        <v>26</v>
      </c>
      <c r="B26" s="3" t="s">
        <v>28</v>
      </c>
      <c r="C26" s="34"/>
      <c r="D26" s="57">
        <v>7</v>
      </c>
      <c r="E26" s="57">
        <v>8</v>
      </c>
      <c r="F26" s="57"/>
      <c r="G26" s="57"/>
      <c r="H26" s="57">
        <v>8</v>
      </c>
      <c r="I26" s="57"/>
      <c r="J26" s="57"/>
      <c r="K26" s="57"/>
      <c r="L26" s="57">
        <v>8</v>
      </c>
      <c r="M26" s="57"/>
      <c r="N26" s="57"/>
      <c r="O26" s="57"/>
      <c r="P26" s="57">
        <v>7</v>
      </c>
      <c r="Q26" s="57">
        <v>7</v>
      </c>
      <c r="R26" s="57"/>
      <c r="S26" s="57">
        <v>8</v>
      </c>
      <c r="T26" s="57">
        <v>9.8000000000000007</v>
      </c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7.9</v>
      </c>
      <c r="AL26" s="57">
        <v>8</v>
      </c>
      <c r="AM26" s="57"/>
      <c r="AN26" s="34"/>
      <c r="AP26" s="15"/>
      <c r="AQ26" s="47">
        <f>MIN(C26:AI26)</f>
        <v>7</v>
      </c>
      <c r="AR26" s="47">
        <f>MAX(C26:AI26)</f>
        <v>9.8000000000000007</v>
      </c>
      <c r="AS26" s="27">
        <f>AVERAGE(C26:AI26)</f>
        <v>7.85</v>
      </c>
      <c r="AT26" s="26">
        <f>STDEV(C26:AI26)</f>
        <v>0.93043768502479207</v>
      </c>
      <c r="AU26" s="53"/>
      <c r="AW26" s="34">
        <v>7.63</v>
      </c>
      <c r="AX26" s="36">
        <v>0.49</v>
      </c>
    </row>
    <row r="27" spans="1:51">
      <c r="A27" s="6"/>
      <c r="B27" s="20"/>
      <c r="C27" s="6"/>
      <c r="D27" s="57"/>
      <c r="E27" s="62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2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5"/>
      <c r="AP27" s="6"/>
      <c r="AQ27" s="29"/>
      <c r="AR27" s="29"/>
      <c r="AS27" s="6"/>
      <c r="AT27" s="6"/>
    </row>
    <row r="28" spans="1:51">
      <c r="A28" s="5">
        <v>5</v>
      </c>
      <c r="B28" s="61" t="s">
        <v>13</v>
      </c>
      <c r="C28" s="35"/>
      <c r="D28" s="62">
        <v>8</v>
      </c>
      <c r="E28" s="62">
        <v>9</v>
      </c>
      <c r="F28" s="62"/>
      <c r="G28" s="62"/>
      <c r="H28" s="62">
        <v>9</v>
      </c>
      <c r="I28" s="62"/>
      <c r="J28" s="62"/>
      <c r="K28" s="62"/>
      <c r="L28" s="62">
        <v>9</v>
      </c>
      <c r="M28" s="62"/>
      <c r="N28" s="62"/>
      <c r="O28" s="62"/>
      <c r="P28" s="62">
        <v>9</v>
      </c>
      <c r="Q28" s="62">
        <v>9</v>
      </c>
      <c r="R28" s="62"/>
      <c r="S28" s="62">
        <v>9</v>
      </c>
      <c r="T28" s="62">
        <v>8</v>
      </c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>
        <v>9</v>
      </c>
      <c r="AL28" s="62">
        <v>9</v>
      </c>
      <c r="AM28" s="62"/>
      <c r="AN28" s="35"/>
      <c r="AP28" s="35"/>
      <c r="AQ28" s="47">
        <f>MIN(C28:AI28)</f>
        <v>8</v>
      </c>
      <c r="AR28" s="47">
        <f>MAX(C28:AI28)</f>
        <v>9</v>
      </c>
      <c r="AS28" s="27">
        <f>AVERAGE(C28:AI28)</f>
        <v>8.75</v>
      </c>
      <c r="AT28" s="26">
        <f>STDEV(C28:AI28)</f>
        <v>0.46291004988627571</v>
      </c>
      <c r="AV28" s="7" t="s">
        <v>85</v>
      </c>
      <c r="AW28" s="34">
        <v>8.9</v>
      </c>
      <c r="AX28" s="36">
        <v>0.34</v>
      </c>
      <c r="AY28" s="79">
        <v>32</v>
      </c>
    </row>
    <row r="29" spans="1:51">
      <c r="A29" s="5">
        <v>5</v>
      </c>
      <c r="B29" s="61" t="s">
        <v>12</v>
      </c>
      <c r="C29" s="35"/>
      <c r="D29" s="62">
        <v>9</v>
      </c>
      <c r="E29" s="62">
        <v>8</v>
      </c>
      <c r="F29" s="62"/>
      <c r="G29" s="62"/>
      <c r="H29" s="62">
        <v>8</v>
      </c>
      <c r="I29" s="62"/>
      <c r="J29" s="62"/>
      <c r="K29" s="62"/>
      <c r="L29" s="62">
        <v>9</v>
      </c>
      <c r="M29" s="62"/>
      <c r="N29" s="62"/>
      <c r="O29" s="62"/>
      <c r="P29" s="62">
        <v>8</v>
      </c>
      <c r="Q29" s="62">
        <v>8</v>
      </c>
      <c r="R29" s="62"/>
      <c r="S29" s="62">
        <v>9</v>
      </c>
      <c r="T29" s="62">
        <v>8</v>
      </c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>
        <v>8</v>
      </c>
      <c r="AL29" s="62">
        <v>8</v>
      </c>
      <c r="AM29" s="62"/>
      <c r="AN29" s="35"/>
      <c r="AP29" s="35"/>
      <c r="AQ29" s="47">
        <f>MIN(C29:AI29)</f>
        <v>8</v>
      </c>
      <c r="AR29" s="47">
        <f>MAX(C29:AI29)</f>
        <v>9</v>
      </c>
      <c r="AS29" s="27">
        <f>AVERAGE(C29:AI29)</f>
        <v>8.375</v>
      </c>
      <c r="AT29" s="26">
        <f>STDEV(C29:AI29)</f>
        <v>0.51754916950676566</v>
      </c>
      <c r="AW29" s="34">
        <v>8.6</v>
      </c>
      <c r="AX29" s="36">
        <v>0.62</v>
      </c>
    </row>
    <row r="30" spans="1:51">
      <c r="A30" s="5">
        <v>5</v>
      </c>
      <c r="B30" s="61" t="s">
        <v>11</v>
      </c>
      <c r="C30" s="35"/>
      <c r="D30" s="62">
        <v>5</v>
      </c>
      <c r="E30" s="62">
        <v>6</v>
      </c>
      <c r="F30" s="62"/>
      <c r="G30" s="62"/>
      <c r="H30" s="62">
        <v>6</v>
      </c>
      <c r="I30" s="62"/>
      <c r="J30" s="62"/>
      <c r="K30" s="62"/>
      <c r="L30" s="62">
        <v>6</v>
      </c>
      <c r="M30" s="62"/>
      <c r="N30" s="62"/>
      <c r="O30" s="62"/>
      <c r="P30" s="62">
        <v>6</v>
      </c>
      <c r="Q30" s="62">
        <v>6</v>
      </c>
      <c r="R30" s="62"/>
      <c r="S30" s="62">
        <v>7</v>
      </c>
      <c r="T30" s="62">
        <v>7</v>
      </c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>
        <v>6</v>
      </c>
      <c r="AL30" s="62">
        <v>6</v>
      </c>
      <c r="AM30" s="62"/>
      <c r="AN30" s="35"/>
      <c r="AP30" s="35"/>
      <c r="AQ30" s="47">
        <f>MIN(C30:AI30)</f>
        <v>5</v>
      </c>
      <c r="AR30" s="47">
        <f>MAX(C30:AI30)</f>
        <v>7</v>
      </c>
      <c r="AS30" s="27">
        <f>AVERAGE(C30:AI30)</f>
        <v>6.125</v>
      </c>
      <c r="AT30" s="26">
        <f>STDEV(C30:AI30)</f>
        <v>0.64086994446165568</v>
      </c>
      <c r="AW30" s="34">
        <v>5.9</v>
      </c>
      <c r="AX30" s="36">
        <v>0.3</v>
      </c>
    </row>
    <row r="31" spans="1:51">
      <c r="A31" s="5">
        <v>5</v>
      </c>
      <c r="B31" s="63" t="s">
        <v>28</v>
      </c>
      <c r="C31" s="34"/>
      <c r="D31" s="57">
        <v>9.3000000000000007</v>
      </c>
      <c r="E31" s="57">
        <v>9.6</v>
      </c>
      <c r="F31" s="57"/>
      <c r="G31" s="57"/>
      <c r="H31" s="57">
        <v>9.8000000000000007</v>
      </c>
      <c r="I31" s="57"/>
      <c r="J31" s="57"/>
      <c r="K31" s="57"/>
      <c r="L31" s="57">
        <v>9.5</v>
      </c>
      <c r="M31" s="57"/>
      <c r="N31" s="57"/>
      <c r="O31" s="57"/>
      <c r="P31" s="57">
        <v>9.6999999999999993</v>
      </c>
      <c r="Q31" s="57">
        <v>9.6999999999999993</v>
      </c>
      <c r="R31" s="57"/>
      <c r="S31" s="57">
        <v>9.5</v>
      </c>
      <c r="T31" s="57">
        <v>9.8000000000000007</v>
      </c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9.8000000000000007</v>
      </c>
      <c r="AL31" s="57">
        <v>9.6999999999999993</v>
      </c>
      <c r="AM31" s="57"/>
      <c r="AN31" s="34"/>
      <c r="AP31" s="34"/>
      <c r="AQ31" s="47">
        <f>MIN(C31:AI31)</f>
        <v>9.3000000000000007</v>
      </c>
      <c r="AR31" s="47">
        <f>MAX(C31:AI31)</f>
        <v>9.8000000000000007</v>
      </c>
      <c r="AS31" s="27">
        <f>AVERAGE(C31:AI31)</f>
        <v>9.6125000000000007</v>
      </c>
      <c r="AT31" s="26">
        <f>STDEV(C31:AI31)</f>
        <v>0.17268882005338351</v>
      </c>
      <c r="AW31" s="34">
        <v>9.6</v>
      </c>
      <c r="AX31" s="36">
        <v>0.106</v>
      </c>
    </row>
    <row r="32" spans="1:51">
      <c r="A32" s="5"/>
      <c r="B32" s="61"/>
      <c r="C32" s="35"/>
      <c r="D32" s="57"/>
      <c r="E32" s="62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2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72"/>
      <c r="AX32" s="48"/>
    </row>
    <row r="33" spans="1:51">
      <c r="A33" s="5">
        <v>6</v>
      </c>
      <c r="B33" s="61" t="s">
        <v>13</v>
      </c>
      <c r="C33" s="35"/>
      <c r="D33" s="62">
        <v>9</v>
      </c>
      <c r="E33" s="62">
        <v>9</v>
      </c>
      <c r="F33" s="62"/>
      <c r="G33" s="62"/>
      <c r="H33" s="62">
        <v>9</v>
      </c>
      <c r="I33" s="62"/>
      <c r="J33" s="62"/>
      <c r="K33" s="62"/>
      <c r="L33" s="62">
        <v>9</v>
      </c>
      <c r="M33" s="62"/>
      <c r="N33" s="62"/>
      <c r="O33" s="62"/>
      <c r="P33" s="62">
        <v>9</v>
      </c>
      <c r="Q33" s="62">
        <v>9</v>
      </c>
      <c r="R33" s="62"/>
      <c r="S33" s="62">
        <v>9</v>
      </c>
      <c r="T33" s="62">
        <v>9</v>
      </c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>
        <v>9</v>
      </c>
      <c r="AL33" s="62">
        <v>9</v>
      </c>
      <c r="AM33" s="62"/>
      <c r="AN33" s="35"/>
      <c r="AP33" s="35"/>
      <c r="AQ33" s="47">
        <f>MIN(C33:AI33)</f>
        <v>9</v>
      </c>
      <c r="AR33" s="47">
        <f>MAX(C33:AI33)</f>
        <v>9</v>
      </c>
      <c r="AS33" s="27">
        <f>AVERAGE(C33:AI33)</f>
        <v>9</v>
      </c>
      <c r="AT33" s="26">
        <f>STDEV(C33:AI33)</f>
        <v>0</v>
      </c>
      <c r="AV33" s="7" t="s">
        <v>86</v>
      </c>
      <c r="AW33" s="34">
        <v>9.1999999999999993</v>
      </c>
      <c r="AX33" s="36">
        <v>0.38</v>
      </c>
      <c r="AY33" s="79">
        <v>35</v>
      </c>
    </row>
    <row r="34" spans="1:51">
      <c r="A34" s="5">
        <v>6</v>
      </c>
      <c r="B34" s="61" t="s">
        <v>12</v>
      </c>
      <c r="C34" s="35"/>
      <c r="D34" s="62">
        <v>6</v>
      </c>
      <c r="E34" s="62">
        <v>6</v>
      </c>
      <c r="F34" s="62"/>
      <c r="G34" s="62"/>
      <c r="H34" s="62">
        <v>6</v>
      </c>
      <c r="I34" s="62"/>
      <c r="J34" s="62"/>
      <c r="K34" s="62"/>
      <c r="L34" s="62">
        <v>5</v>
      </c>
      <c r="M34" s="62"/>
      <c r="N34" s="62"/>
      <c r="O34" s="62"/>
      <c r="P34" s="62">
        <v>6</v>
      </c>
      <c r="Q34" s="62">
        <v>6</v>
      </c>
      <c r="R34" s="62"/>
      <c r="S34" s="62">
        <v>6</v>
      </c>
      <c r="T34" s="62">
        <v>6</v>
      </c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>
        <v>6</v>
      </c>
      <c r="AL34" s="62">
        <v>6</v>
      </c>
      <c r="AM34" s="62"/>
      <c r="AN34" s="35"/>
      <c r="AP34" s="35"/>
      <c r="AQ34" s="47">
        <f>MIN(C34:AI34)</f>
        <v>5</v>
      </c>
      <c r="AR34" s="47">
        <f>MAX(C34:AI34)</f>
        <v>6</v>
      </c>
      <c r="AS34" s="27">
        <f>AVERAGE(C34:AI34)</f>
        <v>5.875</v>
      </c>
      <c r="AT34" s="26">
        <f>STDEV(C34:AI34)</f>
        <v>0.35355339059327379</v>
      </c>
      <c r="AW34" s="34">
        <v>4.5</v>
      </c>
      <c r="AX34" s="36">
        <v>0.61</v>
      </c>
    </row>
    <row r="35" spans="1:51">
      <c r="A35" s="5">
        <v>6</v>
      </c>
      <c r="B35" s="61" t="s">
        <v>11</v>
      </c>
      <c r="C35" s="35"/>
      <c r="D35" s="62">
        <v>6</v>
      </c>
      <c r="E35" s="62">
        <v>6</v>
      </c>
      <c r="F35" s="62"/>
      <c r="G35" s="62"/>
      <c r="H35" s="62">
        <v>6</v>
      </c>
      <c r="I35" s="62"/>
      <c r="J35" s="62"/>
      <c r="K35" s="62"/>
      <c r="L35" s="62">
        <v>6</v>
      </c>
      <c r="M35" s="62"/>
      <c r="N35" s="62"/>
      <c r="O35" s="62"/>
      <c r="P35" s="62">
        <v>6</v>
      </c>
      <c r="Q35" s="62">
        <v>6</v>
      </c>
      <c r="R35" s="62"/>
      <c r="S35" s="62">
        <v>7</v>
      </c>
      <c r="T35" s="62">
        <v>7</v>
      </c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>
        <v>5</v>
      </c>
      <c r="AL35" s="62">
        <v>6</v>
      </c>
      <c r="AM35" s="62"/>
      <c r="AN35" s="35"/>
      <c r="AP35" s="35"/>
      <c r="AQ35" s="47">
        <f>MIN(C35:AI35)</f>
        <v>6</v>
      </c>
      <c r="AR35" s="47">
        <f>MAX(C35:AI35)</f>
        <v>7</v>
      </c>
      <c r="AS35" s="27">
        <f>AVERAGE(C35:AI35)</f>
        <v>6.25</v>
      </c>
      <c r="AT35" s="26">
        <f>STDEV(C35:AI35)</f>
        <v>0.46291004988627571</v>
      </c>
      <c r="AW35" s="34">
        <v>6</v>
      </c>
      <c r="AX35" s="36">
        <v>0.24</v>
      </c>
    </row>
    <row r="36" spans="1:51">
      <c r="A36" s="5">
        <v>6</v>
      </c>
      <c r="B36" s="63" t="s">
        <v>28</v>
      </c>
      <c r="C36" s="34"/>
      <c r="D36" s="57">
        <v>9.8000000000000007</v>
      </c>
      <c r="E36" s="57">
        <v>9.9</v>
      </c>
      <c r="F36" s="57"/>
      <c r="G36" s="57"/>
      <c r="H36" s="57">
        <v>9.9</v>
      </c>
      <c r="I36" s="57"/>
      <c r="J36" s="57"/>
      <c r="K36" s="57"/>
      <c r="L36" s="57">
        <v>9.8000000000000007</v>
      </c>
      <c r="M36" s="57"/>
      <c r="N36" s="57"/>
      <c r="O36" s="57"/>
      <c r="P36" s="57">
        <v>9.9</v>
      </c>
      <c r="Q36" s="57">
        <v>9.9</v>
      </c>
      <c r="R36" s="57"/>
      <c r="S36" s="57">
        <v>9.9</v>
      </c>
      <c r="T36" s="57">
        <v>9.9</v>
      </c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9.9</v>
      </c>
      <c r="AL36" s="57">
        <v>9.9</v>
      </c>
      <c r="AM36" s="57"/>
      <c r="AN36" s="34"/>
      <c r="AP36" s="34"/>
      <c r="AQ36" s="47">
        <f>MIN(C36:AI36)</f>
        <v>9.8000000000000007</v>
      </c>
      <c r="AR36" s="47">
        <f>MAX(C36:AI36)</f>
        <v>9.9</v>
      </c>
      <c r="AS36" s="27">
        <f>AVERAGE(C36:AI36)</f>
        <v>9.8750000000000018</v>
      </c>
      <c r="AT36" s="26">
        <f>STDEV(C36:AI36)</f>
        <v>4.6291004988627413E-2</v>
      </c>
      <c r="AW36" s="34">
        <v>9.89</v>
      </c>
      <c r="AX36" s="36">
        <v>2.8000000000000001E-2</v>
      </c>
    </row>
    <row r="37" spans="1:51">
      <c r="A37" s="5"/>
      <c r="B37" s="61"/>
      <c r="C37" s="35"/>
      <c r="D37" s="57"/>
      <c r="E37" s="62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2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1" t="s">
        <v>13</v>
      </c>
      <c r="C38" s="35"/>
      <c r="D38" s="62">
        <v>8</v>
      </c>
      <c r="E38" s="62">
        <v>8</v>
      </c>
      <c r="F38" s="62"/>
      <c r="G38" s="62"/>
      <c r="H38" s="62">
        <v>9</v>
      </c>
      <c r="I38" s="62"/>
      <c r="J38" s="62"/>
      <c r="K38" s="62"/>
      <c r="L38" s="62">
        <v>7</v>
      </c>
      <c r="M38" s="62"/>
      <c r="N38" s="62"/>
      <c r="O38" s="62"/>
      <c r="P38" s="62">
        <v>9</v>
      </c>
      <c r="Q38" s="62">
        <v>9</v>
      </c>
      <c r="R38" s="62"/>
      <c r="S38" s="62">
        <v>8</v>
      </c>
      <c r="T38" s="62">
        <v>9</v>
      </c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>
        <v>9</v>
      </c>
      <c r="AL38" s="62">
        <v>8</v>
      </c>
      <c r="AM38" s="62"/>
      <c r="AN38" s="35"/>
      <c r="AP38" s="35"/>
      <c r="AQ38" s="47">
        <f>MIN(C38:AI38)</f>
        <v>7</v>
      </c>
      <c r="AR38" s="47">
        <f>MAX(C38:AI38)</f>
        <v>9</v>
      </c>
      <c r="AS38" s="27">
        <f>AVERAGE(C38:AI38)</f>
        <v>8.375</v>
      </c>
      <c r="AT38" s="26">
        <f>STDEV(C38:AI38)</f>
        <v>0.74402380914284494</v>
      </c>
      <c r="AV38" s="7" t="s">
        <v>87</v>
      </c>
      <c r="AW38" s="34">
        <v>8.3000000000000007</v>
      </c>
      <c r="AX38" s="36">
        <v>0.59</v>
      </c>
      <c r="AY38" s="79">
        <v>34</v>
      </c>
    </row>
    <row r="39" spans="1:51">
      <c r="A39" s="5">
        <v>7</v>
      </c>
      <c r="B39" s="61" t="s">
        <v>12</v>
      </c>
      <c r="C39" s="35"/>
      <c r="D39" s="62">
        <v>8</v>
      </c>
      <c r="E39" s="62">
        <v>6</v>
      </c>
      <c r="F39" s="62"/>
      <c r="G39" s="62"/>
      <c r="H39" s="62">
        <v>7</v>
      </c>
      <c r="I39" s="62"/>
      <c r="J39" s="62"/>
      <c r="K39" s="62"/>
      <c r="L39" s="62">
        <v>7</v>
      </c>
      <c r="M39" s="62"/>
      <c r="N39" s="62"/>
      <c r="O39" s="62"/>
      <c r="P39" s="62">
        <v>7</v>
      </c>
      <c r="Q39" s="62">
        <v>8</v>
      </c>
      <c r="R39" s="62"/>
      <c r="S39" s="62">
        <v>7</v>
      </c>
      <c r="T39" s="62">
        <v>8</v>
      </c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>
        <v>7</v>
      </c>
      <c r="AL39" s="62">
        <v>7</v>
      </c>
      <c r="AM39" s="62"/>
      <c r="AN39" s="35"/>
      <c r="AP39" s="35"/>
      <c r="AQ39" s="47">
        <f>MIN(C39:AI39)</f>
        <v>6</v>
      </c>
      <c r="AR39" s="47">
        <f>MAX(C39:AI39)</f>
        <v>8</v>
      </c>
      <c r="AS39" s="27">
        <f>AVERAGE(C39:AI39)</f>
        <v>7.25</v>
      </c>
      <c r="AT39" s="26">
        <f>STDEV(C39:AI39)</f>
        <v>0.70710678118654757</v>
      </c>
      <c r="AW39" s="34">
        <v>6.9</v>
      </c>
      <c r="AX39" s="36">
        <v>0.6</v>
      </c>
    </row>
    <row r="40" spans="1:51">
      <c r="A40" s="5">
        <v>7</v>
      </c>
      <c r="B40" s="61" t="s">
        <v>11</v>
      </c>
      <c r="C40" s="35"/>
      <c r="D40" s="62">
        <v>6</v>
      </c>
      <c r="E40" s="62">
        <v>6</v>
      </c>
      <c r="F40" s="62"/>
      <c r="G40" s="62"/>
      <c r="H40" s="62">
        <v>6</v>
      </c>
      <c r="I40" s="62"/>
      <c r="J40" s="62"/>
      <c r="K40" s="62"/>
      <c r="L40" s="62">
        <v>6</v>
      </c>
      <c r="M40" s="62"/>
      <c r="N40" s="62"/>
      <c r="O40" s="62"/>
      <c r="P40" s="62">
        <v>6</v>
      </c>
      <c r="Q40" s="62">
        <v>6</v>
      </c>
      <c r="R40" s="62"/>
      <c r="S40" s="62">
        <v>7</v>
      </c>
      <c r="T40" s="62">
        <v>6</v>
      </c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>
        <v>6</v>
      </c>
      <c r="AL40" s="62">
        <v>6</v>
      </c>
      <c r="AM40" s="62"/>
      <c r="AN40" s="35"/>
      <c r="AP40" s="35"/>
      <c r="AQ40" s="47">
        <f>MIN(C40:AI40)</f>
        <v>6</v>
      </c>
      <c r="AR40" s="47">
        <f>MAX(C40:AI40)</f>
        <v>7</v>
      </c>
      <c r="AS40" s="27">
        <f>AVERAGE(C40:AI40)</f>
        <v>6.125</v>
      </c>
      <c r="AT40" s="26">
        <f>STDEV(C40:AI40)</f>
        <v>0.35355339059327379</v>
      </c>
      <c r="AW40" s="34">
        <v>6</v>
      </c>
      <c r="AX40" s="36">
        <v>0.17</v>
      </c>
    </row>
    <row r="41" spans="1:51">
      <c r="A41" s="5">
        <v>7</v>
      </c>
      <c r="B41" s="63" t="s">
        <v>28</v>
      </c>
      <c r="C41" s="34"/>
      <c r="D41" s="57">
        <v>9.9</v>
      </c>
      <c r="E41" s="57">
        <v>9.9</v>
      </c>
      <c r="F41" s="57"/>
      <c r="G41" s="57"/>
      <c r="H41" s="57">
        <v>9.9</v>
      </c>
      <c r="I41" s="57"/>
      <c r="J41" s="57"/>
      <c r="K41" s="57"/>
      <c r="L41" s="57">
        <v>9.9</v>
      </c>
      <c r="M41" s="57"/>
      <c r="N41" s="57"/>
      <c r="O41" s="57"/>
      <c r="P41" s="57">
        <v>9.9</v>
      </c>
      <c r="Q41" s="57">
        <v>9.8000000000000007</v>
      </c>
      <c r="R41" s="57"/>
      <c r="S41" s="57">
        <v>9.9</v>
      </c>
      <c r="T41" s="57">
        <v>9.9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9.9</v>
      </c>
      <c r="AL41" s="57">
        <v>9.9</v>
      </c>
      <c r="AM41" s="57"/>
      <c r="AN41" s="34"/>
      <c r="AP41" s="34"/>
      <c r="AQ41" s="47">
        <f>MIN(C41:AI41)</f>
        <v>9.8000000000000007</v>
      </c>
      <c r="AR41" s="47">
        <f>MAX(C41:AI41)</f>
        <v>9.9</v>
      </c>
      <c r="AS41" s="27">
        <f>AVERAGE(C41:AI41)</f>
        <v>9.8875000000000011</v>
      </c>
      <c r="AT41" s="26">
        <f>STDEV(C41:AI41)</f>
        <v>3.5355339059327251E-2</v>
      </c>
      <c r="AW41" s="34">
        <v>9.8800000000000008</v>
      </c>
      <c r="AX41" s="36">
        <v>4.1000000000000002E-2</v>
      </c>
    </row>
    <row r="42" spans="1:51">
      <c r="A42" s="5"/>
      <c r="B42" s="61"/>
      <c r="C42" s="35"/>
      <c r="D42" s="57"/>
      <c r="E42" s="62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2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1" t="s">
        <v>13</v>
      </c>
      <c r="C43" s="35"/>
      <c r="D43" s="62">
        <v>9</v>
      </c>
      <c r="E43" s="62">
        <v>9</v>
      </c>
      <c r="F43" s="62"/>
      <c r="G43" s="62"/>
      <c r="H43" s="62">
        <v>9</v>
      </c>
      <c r="I43" s="62"/>
      <c r="J43" s="62"/>
      <c r="K43" s="62"/>
      <c r="L43" s="62">
        <v>9</v>
      </c>
      <c r="M43" s="62"/>
      <c r="N43" s="62"/>
      <c r="O43" s="62"/>
      <c r="P43" s="62">
        <v>9</v>
      </c>
      <c r="Q43" s="62">
        <v>9</v>
      </c>
      <c r="R43" s="62"/>
      <c r="S43" s="62">
        <v>9</v>
      </c>
      <c r="T43" s="62">
        <v>7</v>
      </c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>
        <v>8</v>
      </c>
      <c r="AL43" s="62">
        <v>9</v>
      </c>
      <c r="AM43" s="62"/>
      <c r="AN43" s="35"/>
      <c r="AP43" s="35"/>
      <c r="AQ43" s="47">
        <f>MIN(C43:AI43)</f>
        <v>7</v>
      </c>
      <c r="AR43" s="47">
        <f>MAX(C43:AI43)</f>
        <v>9</v>
      </c>
      <c r="AS43" s="27">
        <f>AVERAGE(C43:AI43)</f>
        <v>8.75</v>
      </c>
      <c r="AT43" s="26">
        <f>STDEV(C43:AI43)</f>
        <v>0.70710678118654757</v>
      </c>
      <c r="AV43" s="7" t="s">
        <v>88</v>
      </c>
      <c r="AW43" s="34">
        <v>9.1999999999999993</v>
      </c>
      <c r="AX43" s="36">
        <v>0.48</v>
      </c>
      <c r="AY43" s="79">
        <v>30</v>
      </c>
    </row>
    <row r="44" spans="1:51">
      <c r="A44" s="5">
        <v>8</v>
      </c>
      <c r="B44" s="61" t="s">
        <v>12</v>
      </c>
      <c r="C44" s="35"/>
      <c r="D44" s="62">
        <v>8</v>
      </c>
      <c r="E44" s="62">
        <v>9</v>
      </c>
      <c r="F44" s="62"/>
      <c r="G44" s="62"/>
      <c r="H44" s="62">
        <v>9</v>
      </c>
      <c r="I44" s="62"/>
      <c r="J44" s="62"/>
      <c r="K44" s="62"/>
      <c r="L44" s="62">
        <v>9</v>
      </c>
      <c r="M44" s="62"/>
      <c r="N44" s="62"/>
      <c r="O44" s="62"/>
      <c r="P44" s="62">
        <v>8</v>
      </c>
      <c r="Q44" s="62">
        <v>9</v>
      </c>
      <c r="R44" s="62"/>
      <c r="S44" s="62">
        <v>9</v>
      </c>
      <c r="T44" s="62">
        <v>7</v>
      </c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>
        <v>9</v>
      </c>
      <c r="AL44" s="62">
        <v>9</v>
      </c>
      <c r="AM44" s="62"/>
      <c r="AN44" s="35"/>
      <c r="AP44" s="35"/>
      <c r="AQ44" s="47">
        <f>MIN(C44:AI44)</f>
        <v>7</v>
      </c>
      <c r="AR44" s="47">
        <f>MAX(C44:AI44)</f>
        <v>9</v>
      </c>
      <c r="AS44" s="27">
        <f>AVERAGE(C44:AI44)</f>
        <v>8.5</v>
      </c>
      <c r="AT44" s="26">
        <f>STDEV(C44:AI44)</f>
        <v>0.7559289460184544</v>
      </c>
      <c r="AW44" s="34">
        <v>8.8000000000000007</v>
      </c>
      <c r="AX44" s="36">
        <v>0.46</v>
      </c>
    </row>
    <row r="45" spans="1:51">
      <c r="A45" s="5">
        <v>8</v>
      </c>
      <c r="B45" s="61" t="s">
        <v>11</v>
      </c>
      <c r="C45" s="35"/>
      <c r="D45" s="62">
        <v>7</v>
      </c>
      <c r="E45" s="62">
        <v>7</v>
      </c>
      <c r="F45" s="62"/>
      <c r="G45" s="62"/>
      <c r="H45" s="62">
        <v>7</v>
      </c>
      <c r="I45" s="62"/>
      <c r="J45" s="62"/>
      <c r="K45" s="62"/>
      <c r="L45" s="62">
        <v>7</v>
      </c>
      <c r="M45" s="62"/>
      <c r="N45" s="62"/>
      <c r="O45" s="62"/>
      <c r="P45" s="62">
        <v>7</v>
      </c>
      <c r="Q45" s="62">
        <v>6</v>
      </c>
      <c r="R45" s="62"/>
      <c r="S45" s="62">
        <v>8</v>
      </c>
      <c r="T45" s="62">
        <v>7</v>
      </c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>
        <v>7</v>
      </c>
      <c r="AL45" s="62">
        <v>7</v>
      </c>
      <c r="AM45" s="62"/>
      <c r="AN45" s="35"/>
      <c r="AP45" s="35"/>
      <c r="AQ45" s="47">
        <f>MIN(C45:AI45)</f>
        <v>6</v>
      </c>
      <c r="AR45" s="47">
        <f>MAX(C45:AI45)</f>
        <v>8</v>
      </c>
      <c r="AS45" s="27">
        <f>AVERAGE(C45:AI45)</f>
        <v>7</v>
      </c>
      <c r="AT45" s="26">
        <f>STDEV(C45:AI45)</f>
        <v>0.53452248382484879</v>
      </c>
      <c r="AW45" s="34">
        <v>6.9</v>
      </c>
      <c r="AX45" s="36">
        <v>0.61</v>
      </c>
    </row>
    <row r="46" spans="1:51">
      <c r="A46" s="5">
        <v>8</v>
      </c>
      <c r="B46" s="63" t="s">
        <v>28</v>
      </c>
      <c r="C46" s="34"/>
      <c r="D46" s="57">
        <v>9.9</v>
      </c>
      <c r="E46" s="57">
        <v>9.9</v>
      </c>
      <c r="F46" s="57"/>
      <c r="G46" s="57"/>
      <c r="H46" s="57">
        <v>9.9</v>
      </c>
      <c r="I46" s="57"/>
      <c r="J46" s="57"/>
      <c r="K46" s="57"/>
      <c r="L46" s="57">
        <v>9.9</v>
      </c>
      <c r="M46" s="57"/>
      <c r="N46" s="57"/>
      <c r="O46" s="57"/>
      <c r="P46" s="57">
        <v>9.9</v>
      </c>
      <c r="Q46" s="57">
        <v>9.9</v>
      </c>
      <c r="R46" s="57"/>
      <c r="S46" s="57">
        <v>9.9</v>
      </c>
      <c r="T46" s="57">
        <v>9.9</v>
      </c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9.9</v>
      </c>
      <c r="AL46" s="57">
        <v>9.9</v>
      </c>
      <c r="AM46" s="57"/>
      <c r="AN46" s="34"/>
      <c r="AP46" s="34"/>
      <c r="AQ46" s="47">
        <f>MIN(C46:AI46)</f>
        <v>9.9</v>
      </c>
      <c r="AR46" s="47">
        <f>MAX(C46:AI46)</f>
        <v>9.9</v>
      </c>
      <c r="AS46" s="27">
        <f>AVERAGE(C46:AI46)</f>
        <v>9.9</v>
      </c>
      <c r="AT46" s="26">
        <f>STDEV(C46:AI46)</f>
        <v>0</v>
      </c>
      <c r="AW46" s="34">
        <v>9.9</v>
      </c>
      <c r="AX46" s="36">
        <v>1.7999999999999999E-2</v>
      </c>
    </row>
    <row r="47" spans="1:51">
      <c r="A47" s="5"/>
      <c r="B47" s="61"/>
      <c r="C47" s="35"/>
      <c r="D47" s="57"/>
      <c r="E47" s="62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2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1" t="s">
        <v>13</v>
      </c>
      <c r="C48" s="35"/>
      <c r="D48" s="62">
        <v>8</v>
      </c>
      <c r="E48" s="62">
        <v>9</v>
      </c>
      <c r="F48" s="62"/>
      <c r="G48" s="62"/>
      <c r="H48" s="62">
        <v>9</v>
      </c>
      <c r="I48" s="62"/>
      <c r="J48" s="62"/>
      <c r="K48" s="62"/>
      <c r="L48" s="62">
        <v>9</v>
      </c>
      <c r="M48" s="62"/>
      <c r="N48" s="62"/>
      <c r="O48" s="62"/>
      <c r="P48" s="62">
        <v>9</v>
      </c>
      <c r="Q48" s="62">
        <v>9</v>
      </c>
      <c r="R48" s="62"/>
      <c r="S48" s="62">
        <v>9</v>
      </c>
      <c r="T48" s="62">
        <v>9</v>
      </c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>
        <v>9</v>
      </c>
      <c r="AL48" s="62">
        <v>9</v>
      </c>
      <c r="AM48" s="62"/>
      <c r="AN48" s="35"/>
      <c r="AP48" s="35"/>
      <c r="AQ48" s="47">
        <f>MIN(C48:AI48)</f>
        <v>8</v>
      </c>
      <c r="AR48" s="47">
        <f>MAX(C48:AI48)</f>
        <v>9</v>
      </c>
      <c r="AS48" s="27">
        <f>AVERAGE(C48:AI48)</f>
        <v>8.875</v>
      </c>
      <c r="AT48" s="26">
        <f>STDEV(C48:AI48)</f>
        <v>0.35355339059327379</v>
      </c>
      <c r="AV48" s="7" t="s">
        <v>89</v>
      </c>
      <c r="AW48" s="34">
        <v>9.1999999999999993</v>
      </c>
      <c r="AX48" s="36">
        <v>0.53</v>
      </c>
      <c r="AY48" s="79">
        <v>37</v>
      </c>
    </row>
    <row r="49" spans="1:51">
      <c r="A49" s="5">
        <v>9</v>
      </c>
      <c r="B49" s="61" t="s">
        <v>12</v>
      </c>
      <c r="C49" s="35"/>
      <c r="D49" s="62">
        <v>9</v>
      </c>
      <c r="E49" s="62">
        <v>9</v>
      </c>
      <c r="F49" s="62"/>
      <c r="G49" s="62"/>
      <c r="H49" s="62">
        <v>9</v>
      </c>
      <c r="I49" s="62"/>
      <c r="J49" s="62"/>
      <c r="K49" s="62"/>
      <c r="L49" s="62">
        <v>9</v>
      </c>
      <c r="M49" s="62"/>
      <c r="N49" s="62"/>
      <c r="O49" s="62"/>
      <c r="P49" s="62">
        <v>9</v>
      </c>
      <c r="Q49" s="62">
        <v>9</v>
      </c>
      <c r="R49" s="62"/>
      <c r="S49" s="62">
        <v>9</v>
      </c>
      <c r="T49" s="62">
        <v>8</v>
      </c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>
        <v>9</v>
      </c>
      <c r="AL49" s="62">
        <v>9</v>
      </c>
      <c r="AM49" s="62"/>
      <c r="AN49" s="35"/>
      <c r="AP49" s="35"/>
      <c r="AQ49" s="47">
        <f>MIN(C49:AI49)</f>
        <v>8</v>
      </c>
      <c r="AR49" s="47">
        <f>MAX(C49:AI49)</f>
        <v>9</v>
      </c>
      <c r="AS49" s="27">
        <f>AVERAGE(C49:AI49)</f>
        <v>8.875</v>
      </c>
      <c r="AT49" s="26">
        <f>STDEV(C49:AI49)</f>
        <v>0.35355339059327379</v>
      </c>
      <c r="AW49" s="34">
        <v>9.1</v>
      </c>
      <c r="AX49" s="36">
        <v>0.43</v>
      </c>
    </row>
    <row r="50" spans="1:51">
      <c r="A50" s="5">
        <v>9</v>
      </c>
      <c r="B50" s="61" t="s">
        <v>11</v>
      </c>
      <c r="C50" s="35"/>
      <c r="D50" s="62">
        <v>7</v>
      </c>
      <c r="E50" s="62">
        <v>7</v>
      </c>
      <c r="F50" s="62"/>
      <c r="G50" s="62"/>
      <c r="H50" s="62">
        <v>7</v>
      </c>
      <c r="I50" s="62"/>
      <c r="J50" s="62"/>
      <c r="K50" s="62"/>
      <c r="L50" s="62">
        <v>7</v>
      </c>
      <c r="M50" s="62"/>
      <c r="N50" s="62"/>
      <c r="O50" s="62"/>
      <c r="P50" s="62">
        <v>6</v>
      </c>
      <c r="Q50" s="62">
        <v>7</v>
      </c>
      <c r="R50" s="62"/>
      <c r="S50" s="62">
        <v>8</v>
      </c>
      <c r="T50" s="62">
        <v>9</v>
      </c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>
        <v>9</v>
      </c>
      <c r="AL50" s="62">
        <v>8</v>
      </c>
      <c r="AM50" s="62"/>
      <c r="AN50" s="35"/>
      <c r="AP50" s="35"/>
      <c r="AQ50" s="47">
        <f>MIN(C50:AI50)</f>
        <v>6</v>
      </c>
      <c r="AR50" s="47">
        <f>MAX(C50:AI50)</f>
        <v>9</v>
      </c>
      <c r="AS50" s="27">
        <f>AVERAGE(C50:AI50)</f>
        <v>7.25</v>
      </c>
      <c r="AT50" s="26">
        <f>STDEV(C50:AI50)</f>
        <v>0.88640526042791834</v>
      </c>
      <c r="AW50" s="34">
        <v>7.7</v>
      </c>
      <c r="AX50" s="36">
        <v>0.57999999999999996</v>
      </c>
    </row>
    <row r="51" spans="1:51">
      <c r="A51" s="5">
        <v>9</v>
      </c>
      <c r="B51" s="63" t="s">
        <v>28</v>
      </c>
      <c r="C51" s="34"/>
      <c r="D51" s="57">
        <v>9.9</v>
      </c>
      <c r="E51" s="57">
        <v>9.9</v>
      </c>
      <c r="F51" s="57"/>
      <c r="G51" s="57"/>
      <c r="H51" s="57">
        <v>9.9</v>
      </c>
      <c r="I51" s="57"/>
      <c r="J51" s="57"/>
      <c r="K51" s="57"/>
      <c r="L51" s="57">
        <v>9.9</v>
      </c>
      <c r="M51" s="57"/>
      <c r="N51" s="57"/>
      <c r="O51" s="57"/>
      <c r="P51" s="57">
        <v>9.9</v>
      </c>
      <c r="Q51" s="57">
        <v>9.9</v>
      </c>
      <c r="R51" s="57"/>
      <c r="S51" s="57">
        <v>9.9</v>
      </c>
      <c r="T51" s="57">
        <v>10</v>
      </c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9.9</v>
      </c>
      <c r="AL51" s="57">
        <v>9.9</v>
      </c>
      <c r="AM51" s="57"/>
      <c r="AN51" s="34"/>
      <c r="AP51" s="34"/>
      <c r="AQ51" s="47">
        <f>MIN(C51:AI51)</f>
        <v>9.9</v>
      </c>
      <c r="AR51" s="47">
        <f>MAX(C51:AI51)</f>
        <v>10</v>
      </c>
      <c r="AS51" s="27">
        <f>AVERAGE(C51:AI51)</f>
        <v>9.9124999999999996</v>
      </c>
      <c r="AT51" s="26">
        <f>STDEV(C51:AI51)</f>
        <v>3.5355339059327251E-2</v>
      </c>
      <c r="AW51" s="34">
        <v>9.91</v>
      </c>
      <c r="AX51" s="36">
        <v>2.3E-2</v>
      </c>
    </row>
    <row r="52" spans="1:51">
      <c r="A52" s="5"/>
      <c r="B52" s="61"/>
      <c r="C52" s="35"/>
      <c r="D52" s="57"/>
      <c r="E52" s="62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2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1" t="s">
        <v>13</v>
      </c>
      <c r="C53" s="35"/>
      <c r="D53" s="62">
        <v>7</v>
      </c>
      <c r="E53" s="62">
        <v>7</v>
      </c>
      <c r="F53" s="62"/>
      <c r="G53" s="62"/>
      <c r="H53" s="62">
        <v>8</v>
      </c>
      <c r="I53" s="62"/>
      <c r="J53" s="62"/>
      <c r="K53" s="62"/>
      <c r="L53" s="62">
        <v>7</v>
      </c>
      <c r="M53" s="62"/>
      <c r="N53" s="62"/>
      <c r="O53" s="62"/>
      <c r="P53" s="62">
        <v>9</v>
      </c>
      <c r="Q53" s="62">
        <v>7</v>
      </c>
      <c r="R53" s="62"/>
      <c r="S53" s="62">
        <v>8</v>
      </c>
      <c r="T53" s="62">
        <v>7</v>
      </c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>
        <v>7</v>
      </c>
      <c r="AL53" s="62">
        <v>7</v>
      </c>
      <c r="AM53" s="62"/>
      <c r="AN53" s="35"/>
      <c r="AP53" s="35"/>
      <c r="AQ53" s="47">
        <f>MIN(C53:AI53)</f>
        <v>7</v>
      </c>
      <c r="AR53" s="47">
        <f>MAX(C53:AI53)</f>
        <v>9</v>
      </c>
      <c r="AS53" s="27">
        <f>AVERAGE(C53:AI53)</f>
        <v>7.5</v>
      </c>
      <c r="AT53" s="26">
        <f>STDEV(C53:AI53)</f>
        <v>0.7559289460184544</v>
      </c>
      <c r="AV53" s="7" t="s">
        <v>63</v>
      </c>
      <c r="AW53" s="34">
        <v>7.6</v>
      </c>
      <c r="AX53" s="36">
        <v>0.73</v>
      </c>
      <c r="AY53" s="79">
        <v>36</v>
      </c>
    </row>
    <row r="54" spans="1:51">
      <c r="A54" s="5">
        <v>10</v>
      </c>
      <c r="B54" s="61" t="s">
        <v>12</v>
      </c>
      <c r="C54" s="35"/>
      <c r="D54" s="62">
        <v>5</v>
      </c>
      <c r="E54" s="62">
        <v>4</v>
      </c>
      <c r="F54" s="62"/>
      <c r="G54" s="62"/>
      <c r="H54" s="62">
        <v>6</v>
      </c>
      <c r="I54" s="62"/>
      <c r="J54" s="62"/>
      <c r="K54" s="62"/>
      <c r="L54" s="62">
        <v>5</v>
      </c>
      <c r="M54" s="62"/>
      <c r="N54" s="62"/>
      <c r="O54" s="62"/>
      <c r="P54" s="62">
        <v>5</v>
      </c>
      <c r="Q54" s="62">
        <v>6</v>
      </c>
      <c r="R54" s="62"/>
      <c r="S54" s="62">
        <v>7</v>
      </c>
      <c r="T54" s="62">
        <v>6</v>
      </c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>
        <v>6</v>
      </c>
      <c r="AL54" s="62">
        <v>6</v>
      </c>
      <c r="AM54" s="62"/>
      <c r="AN54" s="35"/>
      <c r="AP54" s="35"/>
      <c r="AQ54" s="47">
        <f>MIN(C54:AI54)</f>
        <v>4</v>
      </c>
      <c r="AR54" s="47">
        <f>MAX(C54:AI54)</f>
        <v>7</v>
      </c>
      <c r="AS54" s="27">
        <f>AVERAGE(C54:AI54)</f>
        <v>5.5</v>
      </c>
      <c r="AT54" s="26">
        <f>STDEV(C54:AI54)</f>
        <v>0.92582009977255142</v>
      </c>
      <c r="AW54" s="34">
        <v>4.8</v>
      </c>
      <c r="AX54" s="36">
        <v>0.69</v>
      </c>
    </row>
    <row r="55" spans="1:51">
      <c r="A55" s="5">
        <v>10</v>
      </c>
      <c r="B55" s="61" t="s">
        <v>11</v>
      </c>
      <c r="C55" s="35"/>
      <c r="D55" s="62">
        <v>7</v>
      </c>
      <c r="E55" s="62">
        <v>6</v>
      </c>
      <c r="F55" s="62"/>
      <c r="G55" s="62"/>
      <c r="H55" s="62">
        <v>7</v>
      </c>
      <c r="I55" s="62"/>
      <c r="J55" s="62"/>
      <c r="K55" s="62"/>
      <c r="L55" s="62">
        <v>6</v>
      </c>
      <c r="M55" s="62"/>
      <c r="N55" s="62"/>
      <c r="O55" s="62"/>
      <c r="P55" s="62">
        <v>7</v>
      </c>
      <c r="Q55" s="62">
        <v>7</v>
      </c>
      <c r="R55" s="62"/>
      <c r="S55" s="62">
        <v>8</v>
      </c>
      <c r="T55" s="62">
        <v>7</v>
      </c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>
        <v>8</v>
      </c>
      <c r="AL55" s="62">
        <v>6</v>
      </c>
      <c r="AM55" s="62"/>
      <c r="AN55" s="35"/>
      <c r="AP55" s="35"/>
      <c r="AQ55" s="47">
        <f>MIN(C55:AI55)</f>
        <v>6</v>
      </c>
      <c r="AR55" s="47">
        <f>MAX(C55:AI55)</f>
        <v>8</v>
      </c>
      <c r="AS55" s="27">
        <f>AVERAGE(C55:AI55)</f>
        <v>6.875</v>
      </c>
      <c r="AT55" s="26">
        <f>STDEV(C55:AI55)</f>
        <v>0.64086994446165568</v>
      </c>
      <c r="AW55" s="34">
        <v>6.6</v>
      </c>
      <c r="AX55" s="36">
        <v>0.55000000000000004</v>
      </c>
    </row>
    <row r="56" spans="1:51">
      <c r="A56" s="5">
        <v>10</v>
      </c>
      <c r="B56" s="63" t="s">
        <v>28</v>
      </c>
      <c r="C56" s="34"/>
      <c r="D56" s="57">
        <v>9.9</v>
      </c>
      <c r="E56" s="57">
        <v>9.9</v>
      </c>
      <c r="F56" s="57"/>
      <c r="G56" s="57"/>
      <c r="H56" s="57">
        <v>9.9</v>
      </c>
      <c r="I56" s="57"/>
      <c r="J56" s="57"/>
      <c r="K56" s="57"/>
      <c r="L56" s="57">
        <v>9.9</v>
      </c>
      <c r="M56" s="57"/>
      <c r="N56" s="57"/>
      <c r="O56" s="57"/>
      <c r="P56" s="57">
        <v>9.9</v>
      </c>
      <c r="Q56" s="57">
        <v>9.9</v>
      </c>
      <c r="R56" s="57"/>
      <c r="S56" s="57">
        <v>9.9</v>
      </c>
      <c r="T56" s="57">
        <v>9.9</v>
      </c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>
        <v>9.9</v>
      </c>
      <c r="AM56" s="57"/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4">
        <v>9.9</v>
      </c>
      <c r="AX56" s="36">
        <v>1.7000000000000001E-2</v>
      </c>
    </row>
    <row r="57" spans="1:51">
      <c r="A57" s="5"/>
      <c r="B57" s="61"/>
      <c r="C57" s="35"/>
      <c r="D57" s="57"/>
      <c r="E57" s="62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2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1" t="s">
        <v>13</v>
      </c>
      <c r="C58" s="35"/>
      <c r="D58" s="62">
        <v>8</v>
      </c>
      <c r="E58" s="62">
        <v>9</v>
      </c>
      <c r="F58" s="62"/>
      <c r="G58" s="62"/>
      <c r="H58" s="62">
        <v>9</v>
      </c>
      <c r="I58" s="62"/>
      <c r="J58" s="62"/>
      <c r="K58" s="62"/>
      <c r="L58" s="62">
        <v>8</v>
      </c>
      <c r="M58" s="62"/>
      <c r="N58" s="62"/>
      <c r="O58" s="62"/>
      <c r="P58" s="62">
        <v>9</v>
      </c>
      <c r="Q58" s="62">
        <v>9</v>
      </c>
      <c r="R58" s="62"/>
      <c r="S58" s="62">
        <v>8</v>
      </c>
      <c r="T58" s="62">
        <v>8</v>
      </c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>
        <v>8</v>
      </c>
      <c r="AL58" s="62">
        <v>8</v>
      </c>
      <c r="AM58" s="62"/>
      <c r="AN58" s="35"/>
      <c r="AP58" s="35"/>
      <c r="AQ58" s="47">
        <f>MIN(C58:AI58)</f>
        <v>8</v>
      </c>
      <c r="AR58" s="47">
        <f>MAX(C58:AI58)</f>
        <v>9</v>
      </c>
      <c r="AS58" s="27">
        <f>AVERAGE(C58:AI58)</f>
        <v>8.5</v>
      </c>
      <c r="AT58" s="26">
        <f>STDEV(C58:AI58)</f>
        <v>0.53452248382484879</v>
      </c>
      <c r="AV58" s="7" t="s">
        <v>65</v>
      </c>
      <c r="AW58" s="34">
        <v>8.4</v>
      </c>
      <c r="AX58" s="36">
        <v>0.6</v>
      </c>
      <c r="AY58" s="79">
        <v>34</v>
      </c>
    </row>
    <row r="59" spans="1:51">
      <c r="A59" s="5">
        <v>11</v>
      </c>
      <c r="B59" s="61" t="s">
        <v>12</v>
      </c>
      <c r="C59" s="35"/>
      <c r="D59" s="62">
        <v>7</v>
      </c>
      <c r="E59" s="62">
        <v>6</v>
      </c>
      <c r="F59" s="62"/>
      <c r="G59" s="62"/>
      <c r="H59" s="62">
        <v>6</v>
      </c>
      <c r="I59" s="62"/>
      <c r="J59" s="62"/>
      <c r="K59" s="62"/>
      <c r="L59" s="62">
        <v>6</v>
      </c>
      <c r="M59" s="62"/>
      <c r="N59" s="62"/>
      <c r="O59" s="62"/>
      <c r="P59" s="62">
        <v>6</v>
      </c>
      <c r="Q59" s="62">
        <v>8</v>
      </c>
      <c r="R59" s="62"/>
      <c r="S59" s="62">
        <v>9</v>
      </c>
      <c r="T59" s="62">
        <v>7</v>
      </c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>
        <v>7</v>
      </c>
      <c r="AL59" s="62">
        <v>7</v>
      </c>
      <c r="AM59" s="62"/>
      <c r="AN59" s="35"/>
      <c r="AP59" s="35"/>
      <c r="AQ59" s="47">
        <f>MIN(C59:AI59)</f>
        <v>6</v>
      </c>
      <c r="AR59" s="47">
        <f>MAX(C59:AI59)</f>
        <v>9</v>
      </c>
      <c r="AS59" s="27">
        <f>AVERAGE(C59:AI59)</f>
        <v>6.875</v>
      </c>
      <c r="AT59" s="26">
        <f>STDEV(C59:AI59)</f>
        <v>1.1259916264596033</v>
      </c>
      <c r="AW59" s="34">
        <v>6.4</v>
      </c>
      <c r="AX59" s="36">
        <v>0.65</v>
      </c>
    </row>
    <row r="60" spans="1:51">
      <c r="A60" s="5">
        <v>11</v>
      </c>
      <c r="B60" s="61" t="s">
        <v>11</v>
      </c>
      <c r="C60" s="35"/>
      <c r="D60" s="62">
        <v>5</v>
      </c>
      <c r="E60" s="62">
        <v>6</v>
      </c>
      <c r="F60" s="62"/>
      <c r="G60" s="62"/>
      <c r="H60" s="62">
        <v>5</v>
      </c>
      <c r="I60" s="62"/>
      <c r="J60" s="62"/>
      <c r="K60" s="62"/>
      <c r="L60" s="62">
        <v>5</v>
      </c>
      <c r="M60" s="62"/>
      <c r="N60" s="62"/>
      <c r="O60" s="62"/>
      <c r="P60" s="62">
        <v>5</v>
      </c>
      <c r="Q60" s="62">
        <v>6</v>
      </c>
      <c r="R60" s="62"/>
      <c r="S60" s="62">
        <v>6</v>
      </c>
      <c r="T60" s="62">
        <v>6</v>
      </c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>
        <v>6</v>
      </c>
      <c r="AL60" s="62">
        <v>6</v>
      </c>
      <c r="AM60" s="62"/>
      <c r="AN60" s="35"/>
      <c r="AP60" s="35"/>
      <c r="AQ60" s="47">
        <f>MIN(C60:AI60)</f>
        <v>5</v>
      </c>
      <c r="AR60" s="47">
        <f>MAX(C60:AI60)</f>
        <v>6</v>
      </c>
      <c r="AS60" s="27">
        <f>AVERAGE(C60:AI60)</f>
        <v>5.5</v>
      </c>
      <c r="AT60" s="26">
        <f>STDEV(C60:AI60)</f>
        <v>0.53452248382484879</v>
      </c>
      <c r="AW60" s="34">
        <v>5.6</v>
      </c>
      <c r="AX60" s="36">
        <v>0.5</v>
      </c>
    </row>
    <row r="61" spans="1:51">
      <c r="A61" s="5">
        <v>11</v>
      </c>
      <c r="B61" s="63" t="s">
        <v>28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/>
      <c r="K61" s="57"/>
      <c r="L61" s="57">
        <v>9.9</v>
      </c>
      <c r="M61" s="57"/>
      <c r="N61" s="57"/>
      <c r="O61" s="57"/>
      <c r="P61" s="57">
        <v>9.9</v>
      </c>
      <c r="Q61" s="57">
        <v>9.9</v>
      </c>
      <c r="R61" s="57"/>
      <c r="S61" s="57">
        <v>9.9</v>
      </c>
      <c r="T61" s="57">
        <v>9.8000000000000007</v>
      </c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9.9</v>
      </c>
      <c r="AL61" s="57">
        <v>9.8000000000000007</v>
      </c>
      <c r="AM61" s="57"/>
      <c r="AN61" s="34"/>
      <c r="AP61" s="34"/>
      <c r="AQ61" s="47">
        <f>MIN(C61:AI61)</f>
        <v>9.8000000000000007</v>
      </c>
      <c r="AR61" s="47">
        <f>MAX(C61:AI61)</f>
        <v>9.9</v>
      </c>
      <c r="AS61" s="27">
        <f>AVERAGE(C61:AI61)</f>
        <v>9.8874999999999993</v>
      </c>
      <c r="AT61" s="26">
        <f>STDEV(C61:AI61)</f>
        <v>3.5355339059327251E-2</v>
      </c>
      <c r="AW61" s="34">
        <v>9.8699999999999992</v>
      </c>
      <c r="AX61" s="36">
        <v>0.67</v>
      </c>
    </row>
    <row r="62" spans="1:51">
      <c r="A62" s="5"/>
      <c r="B62" s="61"/>
      <c r="C62" s="35"/>
      <c r="D62" s="57"/>
      <c r="E62" s="62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2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1" t="s">
        <v>13</v>
      </c>
      <c r="C63" s="35"/>
      <c r="D63" s="62">
        <v>8</v>
      </c>
      <c r="E63" s="62">
        <v>9</v>
      </c>
      <c r="F63" s="62"/>
      <c r="G63" s="62"/>
      <c r="H63" s="62">
        <v>9</v>
      </c>
      <c r="I63" s="62"/>
      <c r="J63" s="62"/>
      <c r="K63" s="62"/>
      <c r="L63" s="62">
        <v>9</v>
      </c>
      <c r="M63" s="62"/>
      <c r="N63" s="62"/>
      <c r="O63" s="62"/>
      <c r="P63" s="62">
        <v>9</v>
      </c>
      <c r="Q63" s="62">
        <v>9</v>
      </c>
      <c r="R63" s="62"/>
      <c r="S63" s="62">
        <v>9</v>
      </c>
      <c r="T63" s="62">
        <v>8</v>
      </c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>
        <v>9</v>
      </c>
      <c r="AL63" s="62">
        <v>9</v>
      </c>
      <c r="AM63" s="62"/>
      <c r="AN63" s="35"/>
      <c r="AP63" s="35"/>
      <c r="AQ63" s="47">
        <f>MIN(C63:AI63)</f>
        <v>8</v>
      </c>
      <c r="AR63" s="47">
        <f>MAX(C63:AI63)</f>
        <v>9</v>
      </c>
      <c r="AS63" s="27">
        <f>AVERAGE(C63:AI63)</f>
        <v>8.75</v>
      </c>
      <c r="AT63" s="26">
        <f>STDEV(C63:AI63)</f>
        <v>0.46291004988627571</v>
      </c>
      <c r="AV63" s="7" t="s">
        <v>75</v>
      </c>
      <c r="AW63" s="34">
        <v>9.1</v>
      </c>
      <c r="AX63" s="36">
        <v>0.42</v>
      </c>
      <c r="AY63" s="79">
        <v>34</v>
      </c>
    </row>
    <row r="64" spans="1:51">
      <c r="A64" s="5">
        <v>12</v>
      </c>
      <c r="B64" s="61" t="s">
        <v>12</v>
      </c>
      <c r="C64" s="35"/>
      <c r="D64" s="62">
        <v>10</v>
      </c>
      <c r="E64" s="62">
        <v>9</v>
      </c>
      <c r="F64" s="62"/>
      <c r="G64" s="62"/>
      <c r="H64" s="62">
        <v>9</v>
      </c>
      <c r="I64" s="62"/>
      <c r="J64" s="62"/>
      <c r="K64" s="62"/>
      <c r="L64" s="62">
        <v>10</v>
      </c>
      <c r="M64" s="62"/>
      <c r="N64" s="62"/>
      <c r="O64" s="62"/>
      <c r="P64" s="62">
        <v>9</v>
      </c>
      <c r="Q64" s="62">
        <v>10</v>
      </c>
      <c r="R64" s="62"/>
      <c r="S64" s="62">
        <v>9</v>
      </c>
      <c r="T64" s="62">
        <v>8</v>
      </c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>
        <v>10</v>
      </c>
      <c r="AL64" s="62">
        <v>9</v>
      </c>
      <c r="AM64" s="62"/>
      <c r="AN64" s="35"/>
      <c r="AP64" s="35"/>
      <c r="AQ64" s="47">
        <f>MIN(C64:AI64)</f>
        <v>8</v>
      </c>
      <c r="AR64" s="47">
        <f>MAX(C64:AI64)</f>
        <v>10</v>
      </c>
      <c r="AS64" s="27">
        <f>AVERAGE(C64:AI64)</f>
        <v>9.25</v>
      </c>
      <c r="AT64" s="26">
        <f>STDEV(C64:AI64)</f>
        <v>0.70710678118654757</v>
      </c>
      <c r="AW64" s="34">
        <v>9.1999999999999993</v>
      </c>
      <c r="AX64" s="36">
        <v>0.59</v>
      </c>
    </row>
    <row r="65" spans="1:50">
      <c r="A65" s="5">
        <v>12</v>
      </c>
      <c r="B65" s="61" t="s">
        <v>11</v>
      </c>
      <c r="C65" s="35"/>
      <c r="D65" s="62">
        <v>6</v>
      </c>
      <c r="E65" s="62">
        <v>6</v>
      </c>
      <c r="F65" s="62"/>
      <c r="G65" s="62"/>
      <c r="H65" s="62">
        <v>6</v>
      </c>
      <c r="I65" s="62"/>
      <c r="J65" s="62"/>
      <c r="K65" s="62"/>
      <c r="L65" s="62">
        <v>7</v>
      </c>
      <c r="M65" s="62"/>
      <c r="N65" s="62"/>
      <c r="O65" s="62"/>
      <c r="P65" s="62">
        <v>6</v>
      </c>
      <c r="Q65" s="62">
        <v>6</v>
      </c>
      <c r="R65" s="62"/>
      <c r="S65" s="62">
        <v>7</v>
      </c>
      <c r="T65" s="62">
        <v>7</v>
      </c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>
        <v>7</v>
      </c>
      <c r="AL65" s="62">
        <v>6</v>
      </c>
      <c r="AM65" s="62"/>
      <c r="AN65" s="35"/>
      <c r="AP65" s="35"/>
      <c r="AQ65" s="47">
        <f>MIN(C65:AI65)</f>
        <v>6</v>
      </c>
      <c r="AR65" s="47">
        <f>MAX(C65:AI65)</f>
        <v>7</v>
      </c>
      <c r="AS65" s="27">
        <f>AVERAGE(C65:AI65)</f>
        <v>6.375</v>
      </c>
      <c r="AT65" s="26">
        <f>STDEV(C65:AI65)</f>
        <v>0.51754916950676566</v>
      </c>
      <c r="AW65" s="34">
        <v>6.4</v>
      </c>
      <c r="AX65" s="36">
        <v>0.5</v>
      </c>
    </row>
    <row r="66" spans="1:50">
      <c r="A66" s="5">
        <v>12</v>
      </c>
      <c r="B66" s="63" t="s">
        <v>28</v>
      </c>
      <c r="C66" s="34"/>
      <c r="D66" s="57">
        <v>9.9</v>
      </c>
      <c r="E66" s="57">
        <v>9.9</v>
      </c>
      <c r="F66" s="57"/>
      <c r="G66" s="57"/>
      <c r="H66" s="57">
        <v>9.9</v>
      </c>
      <c r="I66" s="57"/>
      <c r="J66" s="57"/>
      <c r="K66" s="57"/>
      <c r="L66" s="57">
        <v>9.9</v>
      </c>
      <c r="M66" s="57"/>
      <c r="N66" s="57"/>
      <c r="O66" s="57"/>
      <c r="P66" s="57">
        <v>9.9</v>
      </c>
      <c r="Q66" s="57">
        <v>9.9</v>
      </c>
      <c r="R66" s="57"/>
      <c r="S66" s="57">
        <v>9.9</v>
      </c>
      <c r="T66" s="57">
        <v>9.9</v>
      </c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9.9</v>
      </c>
      <c r="AL66" s="57">
        <v>9.9</v>
      </c>
      <c r="AM66" s="57"/>
      <c r="AN66" s="34"/>
      <c r="AP66" s="34"/>
      <c r="AQ66" s="47">
        <f>MIN(C66:AI66)</f>
        <v>9.9</v>
      </c>
      <c r="AR66" s="47">
        <f>MAX(C66:AI66)</f>
        <v>9.9</v>
      </c>
      <c r="AS66" s="27">
        <f>AVERAGE(C66:AI66)</f>
        <v>9.9</v>
      </c>
      <c r="AT66" s="26">
        <f>STDEV(C66:AI66)</f>
        <v>0</v>
      </c>
      <c r="AW66" s="34">
        <v>9.8800000000000008</v>
      </c>
      <c r="AX66" s="36">
        <v>3.9E-2</v>
      </c>
    </row>
    <row r="67" spans="1:50">
      <c r="A67" s="5"/>
      <c r="B67" s="61"/>
      <c r="C67" s="35"/>
      <c r="D67" s="57"/>
      <c r="E67" s="62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2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104"/>
      <c r="G74" s="104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5"/>
      <c r="E75" s="75"/>
      <c r="F75" s="75"/>
      <c r="G75" s="75"/>
      <c r="H75" s="75"/>
      <c r="I75" s="75"/>
      <c r="J75" s="75"/>
      <c r="K75" s="75"/>
      <c r="M75" s="75"/>
      <c r="N75" s="75"/>
      <c r="O75" s="75"/>
      <c r="P75" s="75"/>
      <c r="Q75" s="75"/>
      <c r="R75" s="75"/>
      <c r="S75" s="75"/>
      <c r="T75" s="75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104"/>
      <c r="G81" s="104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5"/>
      <c r="E82" s="75"/>
      <c r="F82" s="75"/>
      <c r="G82" s="75"/>
      <c r="H82" s="75"/>
      <c r="I82" s="75"/>
      <c r="J82" s="75"/>
      <c r="K82" s="75"/>
      <c r="M82" s="75"/>
      <c r="N82" s="75"/>
      <c r="O82" s="75"/>
      <c r="P82" s="75"/>
      <c r="Q82" s="75"/>
      <c r="R82" s="75"/>
      <c r="S82" s="75"/>
      <c r="T82" s="75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104"/>
      <c r="G88" s="104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5"/>
      <c r="E89" s="75"/>
      <c r="F89" s="75"/>
      <c r="G89" s="75"/>
      <c r="H89" s="75"/>
      <c r="I89" s="75"/>
      <c r="J89" s="75"/>
      <c r="K89" s="75"/>
      <c r="M89" s="75"/>
      <c r="N89" s="75"/>
      <c r="O89" s="75"/>
      <c r="P89" s="75"/>
      <c r="Q89" s="75"/>
      <c r="R89" s="75"/>
      <c r="S89" s="75"/>
      <c r="T89" s="75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104"/>
      <c r="G95" s="104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9"/>
      <c r="F119" s="89"/>
      <c r="G119" s="89"/>
      <c r="H119" s="89"/>
      <c r="I119" s="89"/>
      <c r="AP119" s="6"/>
      <c r="AQ119" s="29"/>
      <c r="AU119" s="5"/>
    </row>
    <row r="120" spans="1:47">
      <c r="A120" s="6"/>
      <c r="B120" s="20"/>
      <c r="C120" s="6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15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14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C236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6.7109375" customWidth="1"/>
    <col min="2" max="2" width="8.85546875" customWidth="1"/>
    <col min="3" max="3" width="5" style="7" hidden="1" customWidth="1"/>
    <col min="4" max="5" width="5" style="59" customWidth="1"/>
    <col min="6" max="7" width="5" style="59" hidden="1" customWidth="1"/>
    <col min="8" max="8" width="5" style="59" customWidth="1"/>
    <col min="9" max="11" width="5" style="59" hidden="1" customWidth="1"/>
    <col min="12" max="12" width="5" style="59" customWidth="1"/>
    <col min="13" max="15" width="5" style="59" hidden="1" customWidth="1"/>
    <col min="16" max="17" width="5" style="59" customWidth="1"/>
    <col min="18" max="18" width="5" style="59" hidden="1" customWidth="1"/>
    <col min="19" max="20" width="5" style="59" customWidth="1"/>
    <col min="21" max="35" width="5" style="83" hidden="1" customWidth="1"/>
    <col min="36" max="38" width="5" style="83" customWidth="1"/>
    <col min="39" max="40" width="5" style="83" hidden="1" customWidth="1"/>
    <col min="41" max="41" width="5" style="7" hidden="1" customWidth="1"/>
    <col min="42" max="42" width="2" style="7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  <col min="52" max="53" width="5.7109375" customWidth="1"/>
    <col min="54" max="55" width="7.7109375" customWidth="1"/>
  </cols>
  <sheetData>
    <row r="1" spans="1:55" ht="15.75">
      <c r="A1" s="137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"/>
    </row>
    <row r="2" spans="1:55" ht="15.75">
      <c r="A2" s="139" t="s">
        <v>153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58"/>
    </row>
    <row r="3" spans="1:55" ht="15.75">
      <c r="A3" s="11" t="s">
        <v>1</v>
      </c>
      <c r="B3" s="2"/>
      <c r="AU3" s="5"/>
    </row>
    <row r="4" spans="1:55">
      <c r="A4" s="141" t="s">
        <v>27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5"/>
    </row>
    <row r="5" spans="1:55" ht="59.25">
      <c r="A5" s="1" t="s">
        <v>1</v>
      </c>
      <c r="B5" s="1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U5" s="5"/>
      <c r="AV5" s="143" t="s">
        <v>155</v>
      </c>
      <c r="AW5" s="143"/>
      <c r="AX5" s="143"/>
      <c r="AY5" s="143"/>
      <c r="AZ5" s="143" t="s">
        <v>93</v>
      </c>
      <c r="BA5" s="143"/>
      <c r="BB5" s="143"/>
      <c r="BC5" s="143"/>
    </row>
    <row r="6" spans="1:55">
      <c r="A6" s="6" t="s">
        <v>9</v>
      </c>
      <c r="B6" s="20" t="s">
        <v>10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9">
        <v>42</v>
      </c>
      <c r="W6" s="89">
        <v>43</v>
      </c>
      <c r="X6" s="89">
        <v>44</v>
      </c>
      <c r="Y6" s="89">
        <v>45</v>
      </c>
      <c r="Z6" s="89">
        <v>46</v>
      </c>
      <c r="AA6" s="89">
        <v>47</v>
      </c>
      <c r="AB6" s="89">
        <v>48</v>
      </c>
      <c r="AC6" s="89">
        <v>49</v>
      </c>
      <c r="AD6" s="89">
        <v>50</v>
      </c>
      <c r="AE6" s="89">
        <v>51</v>
      </c>
      <c r="AF6" s="89">
        <v>52</v>
      </c>
      <c r="AG6" s="89">
        <v>53</v>
      </c>
      <c r="AH6" s="89">
        <v>54</v>
      </c>
      <c r="AI6" s="89">
        <v>55</v>
      </c>
      <c r="AJ6" s="117">
        <v>56</v>
      </c>
      <c r="AK6" s="117">
        <v>57</v>
      </c>
      <c r="AL6" s="117">
        <v>58</v>
      </c>
      <c r="AM6" s="117">
        <v>59</v>
      </c>
      <c r="AN6" s="117">
        <v>60</v>
      </c>
      <c r="AO6" s="117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82" t="s">
        <v>6</v>
      </c>
      <c r="AY6" s="82" t="s">
        <v>7</v>
      </c>
      <c r="AZ6" s="29" t="s">
        <v>5</v>
      </c>
      <c r="BA6" s="29" t="s">
        <v>4</v>
      </c>
      <c r="BB6" s="127" t="s">
        <v>6</v>
      </c>
      <c r="BC6" s="127" t="s">
        <v>7</v>
      </c>
    </row>
    <row r="7" spans="1:55">
      <c r="A7" s="6"/>
      <c r="B7" s="20"/>
      <c r="C7" s="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6"/>
      <c r="AP7" s="6"/>
      <c r="AQ7" s="29"/>
      <c r="AR7" s="29"/>
      <c r="AS7" s="6"/>
      <c r="AT7" s="6"/>
    </row>
    <row r="8" spans="1:55">
      <c r="A8" s="25" t="s">
        <v>23</v>
      </c>
      <c r="B8" s="3" t="s">
        <v>13</v>
      </c>
      <c r="C8" s="35"/>
      <c r="D8" s="62">
        <v>10</v>
      </c>
      <c r="E8" s="62">
        <v>9</v>
      </c>
      <c r="F8" s="62"/>
      <c r="G8" s="62"/>
      <c r="H8" s="62">
        <v>9</v>
      </c>
      <c r="I8" s="62"/>
      <c r="J8" s="62"/>
      <c r="K8" s="62"/>
      <c r="L8" s="62">
        <v>10</v>
      </c>
      <c r="M8" s="62"/>
      <c r="N8" s="62"/>
      <c r="O8" s="62"/>
      <c r="P8" s="62">
        <v>10</v>
      </c>
      <c r="Q8" s="62">
        <v>10</v>
      </c>
      <c r="R8" s="62"/>
      <c r="S8" s="62">
        <v>8</v>
      </c>
      <c r="T8" s="62">
        <v>9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>
        <v>10</v>
      </c>
      <c r="AL8" s="35">
        <v>10</v>
      </c>
      <c r="AM8" s="35"/>
      <c r="AN8" s="35"/>
      <c r="AO8" s="35"/>
      <c r="AP8" s="15"/>
      <c r="AQ8" s="35">
        <f>MIN(C8:AI8)</f>
        <v>8</v>
      </c>
      <c r="AR8" s="35">
        <f>MAX(C8:AI8)</f>
        <v>10</v>
      </c>
      <c r="AS8" s="27">
        <f>AVERAGE(C8:AI8)</f>
        <v>9.375</v>
      </c>
      <c r="AT8" s="26">
        <f>STDEV(C8:AI8)</f>
        <v>0.74402380914284494</v>
      </c>
      <c r="AU8" s="53"/>
      <c r="AV8" s="35">
        <v>9</v>
      </c>
      <c r="AW8" s="35">
        <v>10</v>
      </c>
      <c r="AX8" s="27">
        <v>9.6666666666666661</v>
      </c>
      <c r="AY8" s="26">
        <v>0.51639777949432963</v>
      </c>
      <c r="AZ8" s="35">
        <v>8</v>
      </c>
      <c r="BA8" s="35">
        <v>10</v>
      </c>
      <c r="BB8" s="27">
        <v>9.6666666666666661</v>
      </c>
      <c r="BC8" s="26">
        <v>0.70710678118654757</v>
      </c>
    </row>
    <row r="9" spans="1:55">
      <c r="A9" s="25" t="s">
        <v>23</v>
      </c>
      <c r="B9" s="3" t="s">
        <v>12</v>
      </c>
      <c r="C9" s="35"/>
      <c r="D9" s="62">
        <v>10</v>
      </c>
      <c r="E9" s="62">
        <v>9</v>
      </c>
      <c r="F9" s="62"/>
      <c r="G9" s="62"/>
      <c r="H9" s="62">
        <v>9</v>
      </c>
      <c r="I9" s="62"/>
      <c r="J9" s="62"/>
      <c r="K9" s="62"/>
      <c r="L9" s="62">
        <v>9</v>
      </c>
      <c r="M9" s="62"/>
      <c r="N9" s="62"/>
      <c r="O9" s="62"/>
      <c r="P9" s="62">
        <v>10</v>
      </c>
      <c r="Q9" s="62">
        <v>9</v>
      </c>
      <c r="R9" s="62"/>
      <c r="S9" s="62">
        <v>7</v>
      </c>
      <c r="T9" s="62">
        <v>9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>
        <v>9</v>
      </c>
      <c r="AL9" s="35">
        <v>9</v>
      </c>
      <c r="AM9" s="35"/>
      <c r="AN9" s="35"/>
      <c r="AO9" s="35"/>
      <c r="AP9" s="15"/>
      <c r="AQ9" s="35">
        <f>MIN(C9:AI9)</f>
        <v>7</v>
      </c>
      <c r="AR9" s="35">
        <f>MAX(C9:AI9)</f>
        <v>10</v>
      </c>
      <c r="AS9" s="27">
        <f>AVERAGE(C9:AI9)</f>
        <v>9</v>
      </c>
      <c r="AT9" s="26">
        <f>STDEV(C9:AI9)</f>
        <v>0.92582009977255142</v>
      </c>
      <c r="AU9" s="53"/>
      <c r="AV9" s="35">
        <v>8</v>
      </c>
      <c r="AW9" s="35">
        <v>10</v>
      </c>
      <c r="AX9" s="27">
        <v>9.3333333333333339</v>
      </c>
      <c r="AY9" s="26">
        <v>0.8164965809277307</v>
      </c>
      <c r="AZ9" s="35">
        <v>8</v>
      </c>
      <c r="BA9" s="35">
        <v>10</v>
      </c>
      <c r="BB9" s="27">
        <v>9.3333333333333339</v>
      </c>
      <c r="BC9" s="26">
        <v>0.70710678118654757</v>
      </c>
    </row>
    <row r="10" spans="1:55">
      <c r="A10" s="25" t="s">
        <v>23</v>
      </c>
      <c r="B10" s="3" t="s">
        <v>11</v>
      </c>
      <c r="C10" s="35"/>
      <c r="D10" s="62">
        <v>8</v>
      </c>
      <c r="E10" s="62">
        <v>8</v>
      </c>
      <c r="F10" s="62"/>
      <c r="G10" s="62"/>
      <c r="H10" s="62">
        <v>8</v>
      </c>
      <c r="I10" s="62"/>
      <c r="J10" s="62"/>
      <c r="K10" s="62"/>
      <c r="L10" s="62">
        <v>9</v>
      </c>
      <c r="M10" s="62"/>
      <c r="N10" s="62"/>
      <c r="O10" s="62"/>
      <c r="P10" s="62">
        <v>9</v>
      </c>
      <c r="Q10" s="62">
        <v>9</v>
      </c>
      <c r="R10" s="62"/>
      <c r="S10" s="62">
        <v>8</v>
      </c>
      <c r="T10" s="62">
        <v>9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9</v>
      </c>
      <c r="AL10" s="35">
        <v>8</v>
      </c>
      <c r="AM10" s="35"/>
      <c r="AN10" s="35"/>
      <c r="AO10" s="35"/>
      <c r="AP10" s="15"/>
      <c r="AQ10" s="35">
        <f>MIN(C10:AI10)</f>
        <v>8</v>
      </c>
      <c r="AR10" s="35">
        <f>MAX(C10:AI10)</f>
        <v>9</v>
      </c>
      <c r="AS10" s="27">
        <f>AVERAGE(C10:AI10)</f>
        <v>8.5</v>
      </c>
      <c r="AT10" s="26">
        <f>STDEV(C10:AI10)</f>
        <v>0.53452248382484879</v>
      </c>
      <c r="AU10" s="53"/>
      <c r="AV10" s="35">
        <v>7</v>
      </c>
      <c r="AW10" s="35">
        <v>9</v>
      </c>
      <c r="AX10" s="27">
        <v>8.3333333333333339</v>
      </c>
      <c r="AY10" s="26">
        <v>0.8164965809277237</v>
      </c>
      <c r="AZ10" s="35">
        <v>7</v>
      </c>
      <c r="BA10" s="35">
        <v>9</v>
      </c>
      <c r="BB10" s="27">
        <v>8.3333333333333339</v>
      </c>
      <c r="BC10" s="26">
        <v>0.70710678118654757</v>
      </c>
    </row>
    <row r="11" spans="1:55">
      <c r="A11" s="25" t="s">
        <v>23</v>
      </c>
      <c r="B11" s="3" t="s">
        <v>28</v>
      </c>
      <c r="C11" s="34"/>
      <c r="D11" s="57">
        <v>9.9</v>
      </c>
      <c r="E11" s="57">
        <v>9.9</v>
      </c>
      <c r="F11" s="57"/>
      <c r="G11" s="57"/>
      <c r="H11" s="57">
        <v>9.9</v>
      </c>
      <c r="I11" s="57"/>
      <c r="J11" s="57"/>
      <c r="L11" s="57">
        <v>9.9</v>
      </c>
      <c r="M11" s="57"/>
      <c r="N11" s="57"/>
      <c r="O11" s="57"/>
      <c r="P11" s="57">
        <v>10</v>
      </c>
      <c r="Q11" s="57">
        <v>9.9</v>
      </c>
      <c r="R11" s="57"/>
      <c r="S11" s="57">
        <v>9.9</v>
      </c>
      <c r="T11" s="57">
        <v>9.9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>
        <v>9.9</v>
      </c>
      <c r="AL11" s="34">
        <v>9.9</v>
      </c>
      <c r="AM11" s="34"/>
      <c r="AN11" s="34"/>
      <c r="AO11" s="34"/>
      <c r="AP11" s="15"/>
      <c r="AQ11" s="34">
        <f>MIN(C11:AI11)</f>
        <v>9.9</v>
      </c>
      <c r="AR11" s="34">
        <f>MAX(C11:AI11)</f>
        <v>10</v>
      </c>
      <c r="AS11" s="27">
        <f>AVERAGE(C11:AI11)</f>
        <v>9.9125000000000014</v>
      </c>
      <c r="AT11" s="26">
        <f>STDEV(C11:AI11)</f>
        <v>3.5355339059327251E-2</v>
      </c>
      <c r="AU11" s="53"/>
      <c r="AV11" s="34">
        <v>9.9</v>
      </c>
      <c r="AW11" s="34">
        <v>10</v>
      </c>
      <c r="AX11" s="27">
        <v>9.9166666666666661</v>
      </c>
      <c r="AY11" s="26">
        <v>4.0824829046386159E-2</v>
      </c>
      <c r="AZ11" s="34">
        <v>9.6999999999999993</v>
      </c>
      <c r="BA11" s="34">
        <v>10</v>
      </c>
      <c r="BB11" s="27">
        <v>9.9</v>
      </c>
      <c r="BC11" s="26">
        <v>8.6602540378444073E-2</v>
      </c>
    </row>
    <row r="12" spans="1:55">
      <c r="B12" s="3"/>
      <c r="C12" s="34"/>
      <c r="D12" s="57"/>
      <c r="E12" s="62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  <c r="AZ12" s="47"/>
      <c r="BA12" s="47"/>
      <c r="BB12" s="27"/>
      <c r="BC12" s="26"/>
    </row>
    <row r="13" spans="1:55">
      <c r="A13" s="25" t="s">
        <v>24</v>
      </c>
      <c r="B13" s="3" t="s">
        <v>13</v>
      </c>
      <c r="C13" s="35"/>
      <c r="D13" s="62">
        <v>7</v>
      </c>
      <c r="E13" s="62">
        <v>8</v>
      </c>
      <c r="F13" s="62"/>
      <c r="G13" s="62"/>
      <c r="H13" s="62">
        <v>8</v>
      </c>
      <c r="I13" s="62"/>
      <c r="J13" s="62"/>
      <c r="K13" s="62"/>
      <c r="L13" s="62">
        <v>9</v>
      </c>
      <c r="M13" s="62"/>
      <c r="N13" s="62"/>
      <c r="O13" s="62"/>
      <c r="P13" s="62">
        <v>9</v>
      </c>
      <c r="Q13" s="62">
        <v>7</v>
      </c>
      <c r="R13" s="62"/>
      <c r="S13" s="62">
        <v>8</v>
      </c>
      <c r="T13" s="62">
        <v>8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>
        <v>8</v>
      </c>
      <c r="AL13" s="35">
        <v>8</v>
      </c>
      <c r="AM13" s="35"/>
      <c r="AN13" s="35"/>
      <c r="AO13" s="35"/>
      <c r="AP13" s="15"/>
      <c r="AQ13" s="35">
        <f>MIN(C13:AI13)</f>
        <v>7</v>
      </c>
      <c r="AR13" s="35">
        <f>MAX(C13:AI13)</f>
        <v>9</v>
      </c>
      <c r="AS13" s="27">
        <f>AVERAGE(C13:AI13)</f>
        <v>8</v>
      </c>
      <c r="AT13" s="26">
        <f>STDEV(C13:AI13)</f>
        <v>0.7559289460184544</v>
      </c>
      <c r="AU13" s="53"/>
      <c r="AV13" s="35">
        <v>7</v>
      </c>
      <c r="AW13" s="35">
        <v>8</v>
      </c>
      <c r="AX13" s="27">
        <v>7.333333333333333</v>
      </c>
      <c r="AY13" s="26">
        <v>0.51639777949431864</v>
      </c>
      <c r="AZ13" s="35">
        <v>7</v>
      </c>
      <c r="BA13" s="35">
        <v>8</v>
      </c>
      <c r="BB13" s="27">
        <v>7.7777777777777777</v>
      </c>
      <c r="BC13" s="26">
        <v>0.44095855184409666</v>
      </c>
    </row>
    <row r="14" spans="1:55">
      <c r="A14" s="25" t="s">
        <v>24</v>
      </c>
      <c r="B14" s="3" t="s">
        <v>12</v>
      </c>
      <c r="C14" s="35"/>
      <c r="D14" s="62">
        <v>9</v>
      </c>
      <c r="E14" s="62">
        <v>9</v>
      </c>
      <c r="F14" s="62"/>
      <c r="G14" s="62"/>
      <c r="H14" s="62">
        <v>9</v>
      </c>
      <c r="I14" s="62"/>
      <c r="J14" s="62"/>
      <c r="K14" s="62"/>
      <c r="L14" s="62">
        <v>9</v>
      </c>
      <c r="M14" s="62"/>
      <c r="N14" s="62"/>
      <c r="O14" s="62"/>
      <c r="P14" s="62">
        <v>10</v>
      </c>
      <c r="Q14" s="62">
        <v>9</v>
      </c>
      <c r="R14" s="62"/>
      <c r="S14" s="62">
        <v>9</v>
      </c>
      <c r="T14" s="62">
        <v>9</v>
      </c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10</v>
      </c>
      <c r="AL14" s="35">
        <v>9</v>
      </c>
      <c r="AM14" s="35"/>
      <c r="AN14" s="35"/>
      <c r="AO14" s="35"/>
      <c r="AP14" s="15"/>
      <c r="AQ14" s="35">
        <f>MIN(C14:AI14)</f>
        <v>9</v>
      </c>
      <c r="AR14" s="35">
        <f>MAX(C14:AI14)</f>
        <v>10</v>
      </c>
      <c r="AS14" s="27">
        <f>AVERAGE(C14:AI14)</f>
        <v>9.125</v>
      </c>
      <c r="AT14" s="26">
        <f>STDEV(C14:AI14)</f>
        <v>0.35355339059327379</v>
      </c>
      <c r="AU14" s="53"/>
      <c r="AV14" s="35">
        <v>8</v>
      </c>
      <c r="AW14" s="35">
        <v>10</v>
      </c>
      <c r="AX14" s="27">
        <v>9.5</v>
      </c>
      <c r="AY14" s="26">
        <v>0.83666002653407556</v>
      </c>
      <c r="AZ14" s="35">
        <v>7</v>
      </c>
      <c r="BA14" s="35">
        <v>10</v>
      </c>
      <c r="BB14" s="27">
        <v>9</v>
      </c>
      <c r="BC14" s="26">
        <v>1</v>
      </c>
    </row>
    <row r="15" spans="1:55">
      <c r="A15" s="25" t="s">
        <v>24</v>
      </c>
      <c r="B15" s="3" t="s">
        <v>11</v>
      </c>
      <c r="C15" s="35"/>
      <c r="D15" s="62">
        <v>7</v>
      </c>
      <c r="E15" s="62">
        <v>6</v>
      </c>
      <c r="F15" s="62"/>
      <c r="G15" s="62"/>
      <c r="H15" s="62">
        <v>7</v>
      </c>
      <c r="I15" s="62"/>
      <c r="J15" s="62"/>
      <c r="K15" s="62"/>
      <c r="L15" s="62">
        <v>7</v>
      </c>
      <c r="M15" s="62"/>
      <c r="N15" s="62"/>
      <c r="O15" s="62"/>
      <c r="P15" s="62">
        <v>8</v>
      </c>
      <c r="Q15" s="62">
        <v>7</v>
      </c>
      <c r="R15" s="62"/>
      <c r="S15" s="62">
        <v>9</v>
      </c>
      <c r="T15" s="62">
        <v>8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8</v>
      </c>
      <c r="AL15" s="35">
        <v>7</v>
      </c>
      <c r="AM15" s="35"/>
      <c r="AN15" s="35"/>
      <c r="AO15" s="35"/>
      <c r="AP15" s="15"/>
      <c r="AQ15" s="35">
        <f>MIN(C15:AI15)</f>
        <v>6</v>
      </c>
      <c r="AR15" s="35">
        <f>MAX(C15:AI15)</f>
        <v>9</v>
      </c>
      <c r="AS15" s="27">
        <f>AVERAGE(C15:AI15)</f>
        <v>7.375</v>
      </c>
      <c r="AT15" s="26">
        <f>STDEV(C15:AI15)</f>
        <v>0.91612538131290433</v>
      </c>
      <c r="AU15" s="53"/>
      <c r="AV15" s="35">
        <v>7</v>
      </c>
      <c r="AW15" s="35">
        <v>8</v>
      </c>
      <c r="AX15" s="27">
        <v>7.166666666666667</v>
      </c>
      <c r="AY15" s="26">
        <v>0.40824829046385835</v>
      </c>
      <c r="AZ15" s="35">
        <v>6</v>
      </c>
      <c r="BA15" s="35">
        <v>8</v>
      </c>
      <c r="BB15" s="27">
        <v>7.2222222222222223</v>
      </c>
      <c r="BC15" s="26">
        <v>0.66666666666666552</v>
      </c>
    </row>
    <row r="16" spans="1:55">
      <c r="A16" s="25" t="s">
        <v>24</v>
      </c>
      <c r="B16" s="3" t="s">
        <v>28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/>
      <c r="L16" s="57">
        <v>9.9</v>
      </c>
      <c r="M16" s="57"/>
      <c r="N16" s="57"/>
      <c r="O16" s="57"/>
      <c r="P16" s="57">
        <v>9.9</v>
      </c>
      <c r="Q16" s="57">
        <v>9.9</v>
      </c>
      <c r="R16" s="57"/>
      <c r="S16" s="57">
        <v>9.9</v>
      </c>
      <c r="T16" s="57">
        <v>9.9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9.9</v>
      </c>
      <c r="AL16" s="34">
        <v>9.9</v>
      </c>
      <c r="AM16" s="34"/>
      <c r="AN16" s="34"/>
      <c r="AO16" s="34"/>
      <c r="AP16" s="15"/>
      <c r="AQ16" s="34">
        <f>MIN(C16:AI16)</f>
        <v>9.9</v>
      </c>
      <c r="AR16" s="34">
        <f>MAX(C16:AI16)</f>
        <v>9.9</v>
      </c>
      <c r="AS16" s="27">
        <f>AVERAGE(C16:AI16)</f>
        <v>9.9</v>
      </c>
      <c r="AT16" s="26">
        <f>STDEV(C16:AI16)</f>
        <v>0</v>
      </c>
      <c r="AU16" s="53"/>
      <c r="AV16" s="34">
        <v>9.8000000000000007</v>
      </c>
      <c r="AW16" s="34">
        <v>9.9</v>
      </c>
      <c r="AX16" s="27">
        <v>9.8833333333333329</v>
      </c>
      <c r="AY16" s="26">
        <v>4.0824829046386159E-2</v>
      </c>
      <c r="AZ16" s="34">
        <v>9.9</v>
      </c>
      <c r="BA16" s="34">
        <v>9.9</v>
      </c>
      <c r="BB16" s="27">
        <v>9.9</v>
      </c>
      <c r="BC16" s="26">
        <v>0</v>
      </c>
    </row>
    <row r="17" spans="1:55">
      <c r="B17" s="3"/>
      <c r="C17" s="34"/>
      <c r="D17" s="57"/>
      <c r="E17" s="62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  <c r="AZ17" s="47"/>
      <c r="BA17" s="47"/>
      <c r="BB17" s="27"/>
      <c r="BC17" s="26"/>
    </row>
    <row r="18" spans="1:55">
      <c r="A18" s="25" t="s">
        <v>25</v>
      </c>
      <c r="B18" s="3" t="s">
        <v>13</v>
      </c>
      <c r="C18" s="35"/>
      <c r="D18" s="62">
        <v>10</v>
      </c>
      <c r="E18" s="62">
        <v>10</v>
      </c>
      <c r="F18" s="62"/>
      <c r="G18" s="62"/>
      <c r="H18" s="62">
        <v>10</v>
      </c>
      <c r="I18" s="62"/>
      <c r="J18" s="62"/>
      <c r="K18" s="62"/>
      <c r="L18" s="62">
        <v>10</v>
      </c>
      <c r="M18" s="62"/>
      <c r="N18" s="62"/>
      <c r="O18" s="62"/>
      <c r="P18" s="62">
        <v>10</v>
      </c>
      <c r="Q18" s="62">
        <v>10</v>
      </c>
      <c r="R18" s="62"/>
      <c r="S18" s="62">
        <v>9</v>
      </c>
      <c r="T18" s="62">
        <v>9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>
        <v>10</v>
      </c>
      <c r="AL18" s="35">
        <v>9</v>
      </c>
      <c r="AM18" s="35"/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9.75</v>
      </c>
      <c r="AT18" s="26">
        <f>STDEV(C18:AI18)</f>
        <v>0.46291004988627571</v>
      </c>
      <c r="AU18" s="53"/>
      <c r="AV18" s="35">
        <v>9</v>
      </c>
      <c r="AW18" s="35">
        <v>10</v>
      </c>
      <c r="AX18" s="27">
        <v>9.8333333333333339</v>
      </c>
      <c r="AY18" s="26">
        <v>0.40824829046387229</v>
      </c>
      <c r="AZ18" s="35">
        <v>8</v>
      </c>
      <c r="BA18" s="35">
        <v>10</v>
      </c>
      <c r="BB18" s="27">
        <v>9.7777777777777786</v>
      </c>
      <c r="BC18" s="26">
        <v>0.66666666666666552</v>
      </c>
    </row>
    <row r="19" spans="1:55">
      <c r="A19" s="25" t="s">
        <v>25</v>
      </c>
      <c r="B19" s="3" t="s">
        <v>12</v>
      </c>
      <c r="C19" s="35"/>
      <c r="D19" s="62">
        <v>10</v>
      </c>
      <c r="E19" s="62">
        <v>9</v>
      </c>
      <c r="F19" s="62"/>
      <c r="G19" s="62"/>
      <c r="H19" s="62">
        <v>9</v>
      </c>
      <c r="I19" s="62"/>
      <c r="J19" s="62"/>
      <c r="K19" s="62"/>
      <c r="L19" s="62">
        <v>9</v>
      </c>
      <c r="M19" s="62"/>
      <c r="N19" s="62"/>
      <c r="O19" s="62"/>
      <c r="P19" s="62">
        <v>10</v>
      </c>
      <c r="Q19" s="62">
        <v>10</v>
      </c>
      <c r="R19" s="62"/>
      <c r="S19" s="62">
        <v>9</v>
      </c>
      <c r="T19" s="62">
        <v>9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9</v>
      </c>
      <c r="AL19" s="35">
        <v>9</v>
      </c>
      <c r="AM19" s="35"/>
      <c r="AN19" s="35"/>
      <c r="AO19" s="35"/>
      <c r="AP19" s="15"/>
      <c r="AQ19" s="35">
        <f>MIN(C19:AI19)</f>
        <v>9</v>
      </c>
      <c r="AR19" s="35">
        <f>MAX(C19:AI19)</f>
        <v>10</v>
      </c>
      <c r="AS19" s="27">
        <f>AVERAGE(C19:AI19)</f>
        <v>9.375</v>
      </c>
      <c r="AT19" s="26">
        <f>STDEV(C19:AI19)</f>
        <v>0.51754916950676566</v>
      </c>
      <c r="AU19" s="53"/>
      <c r="AV19" s="35">
        <v>9</v>
      </c>
      <c r="AW19" s="35">
        <v>10</v>
      </c>
      <c r="AX19" s="27">
        <v>9.5</v>
      </c>
      <c r="AY19" s="26">
        <v>0.54772255750516607</v>
      </c>
      <c r="AZ19" s="35">
        <v>9</v>
      </c>
      <c r="BA19" s="35">
        <v>10</v>
      </c>
      <c r="BB19" s="27">
        <v>9.4444444444444446</v>
      </c>
      <c r="BC19" s="26">
        <v>0.52704627669472393</v>
      </c>
    </row>
    <row r="20" spans="1:55">
      <c r="A20" s="25" t="s">
        <v>25</v>
      </c>
      <c r="B20" s="3" t="s">
        <v>11</v>
      </c>
      <c r="C20" s="35"/>
      <c r="D20" s="62">
        <v>7</v>
      </c>
      <c r="E20" s="62">
        <v>8</v>
      </c>
      <c r="F20" s="62"/>
      <c r="G20" s="62"/>
      <c r="H20" s="62">
        <v>8</v>
      </c>
      <c r="I20" s="62"/>
      <c r="J20" s="62"/>
      <c r="K20" s="62"/>
      <c r="L20" s="62">
        <v>9</v>
      </c>
      <c r="M20" s="62"/>
      <c r="N20" s="62"/>
      <c r="O20" s="62"/>
      <c r="P20" s="62">
        <v>8</v>
      </c>
      <c r="Q20" s="62">
        <v>9</v>
      </c>
      <c r="R20" s="62"/>
      <c r="S20" s="62">
        <v>9</v>
      </c>
      <c r="T20" s="62">
        <v>8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8</v>
      </c>
      <c r="AL20" s="35">
        <v>8</v>
      </c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8.25</v>
      </c>
      <c r="AT20" s="26">
        <f>STDEV(C20:AI20)</f>
        <v>0.70710678118654757</v>
      </c>
      <c r="AU20" s="53"/>
      <c r="AV20" s="35">
        <v>7</v>
      </c>
      <c r="AW20" s="35">
        <v>9</v>
      </c>
      <c r="AX20" s="27">
        <v>8.3333333333333339</v>
      </c>
      <c r="AY20" s="26">
        <v>0.8164965809277237</v>
      </c>
      <c r="AZ20" s="35">
        <v>7</v>
      </c>
      <c r="BA20" s="35">
        <v>9</v>
      </c>
      <c r="BB20" s="27">
        <v>8</v>
      </c>
      <c r="BC20" s="26">
        <v>0.5</v>
      </c>
    </row>
    <row r="21" spans="1:55">
      <c r="A21" s="25" t="s">
        <v>25</v>
      </c>
      <c r="B21" s="3" t="s">
        <v>28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/>
      <c r="L21" s="57">
        <v>9.9</v>
      </c>
      <c r="M21" s="57"/>
      <c r="N21" s="57"/>
      <c r="O21" s="57"/>
      <c r="P21" s="57">
        <v>10</v>
      </c>
      <c r="Q21" s="57">
        <v>9.9</v>
      </c>
      <c r="R21" s="57"/>
      <c r="S21" s="57">
        <v>9.9</v>
      </c>
      <c r="T21" s="57">
        <v>9.9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9.9</v>
      </c>
      <c r="AL21" s="34">
        <v>9.9</v>
      </c>
      <c r="AM21" s="34"/>
      <c r="AN21" s="34"/>
      <c r="AO21" s="34"/>
      <c r="AP21" s="15"/>
      <c r="AQ21" s="34">
        <f>MIN(C21:AI21)</f>
        <v>9.9</v>
      </c>
      <c r="AR21" s="34">
        <f>MAX(C21:AI21)</f>
        <v>10</v>
      </c>
      <c r="AS21" s="27">
        <f>AVERAGE(C21:AI21)</f>
        <v>9.9125000000000014</v>
      </c>
      <c r="AT21" s="26">
        <f>STDEV(C21:AI21)</f>
        <v>3.5355339059327251E-2</v>
      </c>
      <c r="AU21" s="53"/>
      <c r="AV21" s="34">
        <v>9.9</v>
      </c>
      <c r="AW21" s="34">
        <v>10</v>
      </c>
      <c r="AX21" s="27">
        <v>9.9166666666666661</v>
      </c>
      <c r="AY21" s="26">
        <v>4.0824829046386159E-2</v>
      </c>
      <c r="AZ21" s="34">
        <v>9.8000000000000007</v>
      </c>
      <c r="BA21" s="34">
        <v>10</v>
      </c>
      <c r="BB21" s="27">
        <v>9.9</v>
      </c>
      <c r="BC21" s="26">
        <v>4.9999999999999822E-2</v>
      </c>
    </row>
    <row r="22" spans="1:55">
      <c r="B22" s="3"/>
      <c r="C22" s="34"/>
      <c r="D22" s="57"/>
      <c r="E22" s="62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  <c r="AZ22" s="47"/>
      <c r="BA22" s="47"/>
      <c r="BB22" s="27"/>
      <c r="BC22" s="26"/>
    </row>
    <row r="23" spans="1:55">
      <c r="A23" s="25" t="s">
        <v>26</v>
      </c>
      <c r="B23" s="3" t="s">
        <v>13</v>
      </c>
      <c r="C23" s="35"/>
      <c r="D23" s="62">
        <v>4</v>
      </c>
      <c r="E23" s="62">
        <v>5</v>
      </c>
      <c r="F23" s="62"/>
      <c r="G23" s="62"/>
      <c r="H23" s="62">
        <v>6</v>
      </c>
      <c r="I23" s="62"/>
      <c r="J23" s="62"/>
      <c r="K23" s="62"/>
      <c r="L23" s="62">
        <v>6</v>
      </c>
      <c r="M23" s="62"/>
      <c r="N23" s="62"/>
      <c r="O23" s="62"/>
      <c r="P23" s="62">
        <v>4</v>
      </c>
      <c r="Q23" s="62">
        <v>8</v>
      </c>
      <c r="R23" s="62"/>
      <c r="S23" s="62">
        <v>5</v>
      </c>
      <c r="T23" s="62">
        <v>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5</v>
      </c>
      <c r="AL23" s="35">
        <v>4</v>
      </c>
      <c r="AM23" s="35"/>
      <c r="AN23" s="35"/>
      <c r="AO23" s="35"/>
      <c r="AP23" s="15"/>
      <c r="AQ23" s="35">
        <f>MIN(C23:AI23)</f>
        <v>4</v>
      </c>
      <c r="AR23" s="35">
        <f>MAX(C23:AI23)</f>
        <v>8</v>
      </c>
      <c r="AS23" s="27">
        <f>AVERAGE(C23:AI23)</f>
        <v>5.25</v>
      </c>
      <c r="AT23" s="26">
        <f>STDEV(C23:AI23)</f>
        <v>1.3887301496588271</v>
      </c>
      <c r="AU23" s="53"/>
      <c r="AV23" s="35">
        <v>5</v>
      </c>
      <c r="AW23" s="35">
        <v>5</v>
      </c>
      <c r="AX23" s="27">
        <v>5</v>
      </c>
      <c r="AY23" s="26">
        <v>0</v>
      </c>
      <c r="AZ23" s="35">
        <v>4</v>
      </c>
      <c r="BA23" s="35">
        <v>5</v>
      </c>
      <c r="BB23" s="27">
        <v>4.5555555555555554</v>
      </c>
      <c r="BC23" s="26">
        <v>0.52704627669473059</v>
      </c>
    </row>
    <row r="24" spans="1:55">
      <c r="A24" s="25" t="s">
        <v>26</v>
      </c>
      <c r="B24" s="3" t="s">
        <v>12</v>
      </c>
      <c r="C24" s="35"/>
      <c r="D24" s="62">
        <v>9</v>
      </c>
      <c r="E24" s="62">
        <v>9</v>
      </c>
      <c r="F24" s="62"/>
      <c r="G24" s="62"/>
      <c r="H24" s="62">
        <v>9</v>
      </c>
      <c r="I24" s="62"/>
      <c r="J24" s="62"/>
      <c r="K24" s="62"/>
      <c r="L24" s="62">
        <v>8</v>
      </c>
      <c r="M24" s="62"/>
      <c r="N24" s="62"/>
      <c r="O24" s="62"/>
      <c r="P24" s="62">
        <v>10</v>
      </c>
      <c r="Q24" s="62">
        <v>9</v>
      </c>
      <c r="R24" s="62"/>
      <c r="S24" s="62">
        <v>9</v>
      </c>
      <c r="T24" s="62">
        <v>8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9</v>
      </c>
      <c r="AL24" s="35">
        <v>9</v>
      </c>
      <c r="AM24" s="35"/>
      <c r="AN24" s="35"/>
      <c r="AO24" s="35"/>
      <c r="AP24" s="15"/>
      <c r="AQ24" s="35">
        <f>MIN(C24:AI24)</f>
        <v>8</v>
      </c>
      <c r="AR24" s="35">
        <f>MAX(C24:AI24)</f>
        <v>10</v>
      </c>
      <c r="AS24" s="27">
        <f>AVERAGE(C24:AI24)</f>
        <v>8.875</v>
      </c>
      <c r="AT24" s="26">
        <f>STDEV(C24:AI24)</f>
        <v>0.64086994446165568</v>
      </c>
      <c r="AU24" s="53"/>
      <c r="AV24" s="35">
        <v>9</v>
      </c>
      <c r="AW24" s="35">
        <v>10</v>
      </c>
      <c r="AX24" s="27">
        <v>9.3333333333333339</v>
      </c>
      <c r="AY24" s="26">
        <v>0.51639777949432963</v>
      </c>
      <c r="AZ24" s="35">
        <v>7</v>
      </c>
      <c r="BA24" s="35">
        <v>10</v>
      </c>
      <c r="BB24" s="27">
        <v>9.1111111111111107</v>
      </c>
      <c r="BC24" s="26">
        <v>1.0540925533894612</v>
      </c>
    </row>
    <row r="25" spans="1:55">
      <c r="A25" s="25" t="s">
        <v>26</v>
      </c>
      <c r="B25" s="3" t="s">
        <v>11</v>
      </c>
      <c r="C25" s="35"/>
      <c r="D25" s="62">
        <v>6</v>
      </c>
      <c r="E25" s="62">
        <v>6</v>
      </c>
      <c r="F25" s="62"/>
      <c r="G25" s="62"/>
      <c r="H25" s="62">
        <v>6</v>
      </c>
      <c r="I25" s="62"/>
      <c r="J25" s="62"/>
      <c r="K25" s="62"/>
      <c r="L25" s="62">
        <v>6</v>
      </c>
      <c r="M25" s="62"/>
      <c r="N25" s="62"/>
      <c r="O25" s="62"/>
      <c r="P25" s="62">
        <v>6</v>
      </c>
      <c r="Q25" s="62">
        <v>6</v>
      </c>
      <c r="R25" s="62"/>
      <c r="S25" s="62">
        <v>5</v>
      </c>
      <c r="T25" s="62">
        <v>6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6</v>
      </c>
      <c r="AL25" s="35">
        <v>6</v>
      </c>
      <c r="AM25" s="35"/>
      <c r="AN25" s="35"/>
      <c r="AO25" s="35"/>
      <c r="AP25" s="15"/>
      <c r="AQ25" s="35">
        <f>MIN(C25:AI25)</f>
        <v>5</v>
      </c>
      <c r="AR25" s="35">
        <f>MAX(C25:AI25)</f>
        <v>6</v>
      </c>
      <c r="AS25" s="27">
        <f>AVERAGE(C25:AI25)</f>
        <v>5.875</v>
      </c>
      <c r="AT25" s="26">
        <f>STDEV(C25:AI25)</f>
        <v>0.35355339059327379</v>
      </c>
      <c r="AU25" s="53"/>
      <c r="AV25" s="35">
        <v>4</v>
      </c>
      <c r="AW25" s="35">
        <v>6</v>
      </c>
      <c r="AX25" s="27">
        <v>5.333333333333333</v>
      </c>
      <c r="AY25" s="26">
        <v>0.81649658092772714</v>
      </c>
      <c r="AZ25" s="35">
        <v>5</v>
      </c>
      <c r="BA25" s="35">
        <v>7</v>
      </c>
      <c r="BB25" s="27">
        <v>5.5555555555555554</v>
      </c>
      <c r="BC25" s="26">
        <v>0.72648315725677948</v>
      </c>
    </row>
    <row r="26" spans="1:55">
      <c r="A26" s="25" t="s">
        <v>26</v>
      </c>
      <c r="B26" s="3" t="s">
        <v>28</v>
      </c>
      <c r="C26" s="34"/>
      <c r="D26" s="57">
        <v>9.8000000000000007</v>
      </c>
      <c r="E26" s="57">
        <v>9.6999999999999993</v>
      </c>
      <c r="F26" s="57"/>
      <c r="G26" s="57"/>
      <c r="H26" s="57">
        <v>9.9</v>
      </c>
      <c r="I26" s="57"/>
      <c r="J26" s="57"/>
      <c r="L26" s="57">
        <v>9.8000000000000007</v>
      </c>
      <c r="M26" s="57"/>
      <c r="N26" s="57"/>
      <c r="O26" s="57"/>
      <c r="P26" s="57">
        <v>9.9</v>
      </c>
      <c r="Q26" s="57">
        <v>9.8000000000000007</v>
      </c>
      <c r="R26" s="57"/>
      <c r="S26" s="57">
        <v>9.5</v>
      </c>
      <c r="T26" s="57">
        <v>9.6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v>9.8000000000000007</v>
      </c>
      <c r="AL26" s="34">
        <v>9.6999999999999993</v>
      </c>
      <c r="AM26" s="34"/>
      <c r="AN26" s="34"/>
      <c r="AO26" s="34"/>
      <c r="AP26" s="15"/>
      <c r="AQ26" s="34">
        <f>MIN(C26:AI26)</f>
        <v>9.5</v>
      </c>
      <c r="AR26" s="34">
        <f>MAX(C26:AI26)</f>
        <v>9.9</v>
      </c>
      <c r="AS26" s="27">
        <f>AVERAGE(C26:AI26)</f>
        <v>9.75</v>
      </c>
      <c r="AT26" s="26">
        <f>STDEV(C26:AI26)</f>
        <v>0.14142135623730262</v>
      </c>
      <c r="AU26" s="53"/>
      <c r="AV26" s="34">
        <v>9.6999999999999993</v>
      </c>
      <c r="AW26" s="34">
        <v>9.9</v>
      </c>
      <c r="AX26" s="27">
        <v>9.8166666666666682</v>
      </c>
      <c r="AY26" s="26">
        <v>7.5277265270908389E-2</v>
      </c>
      <c r="AZ26" s="34">
        <v>9.6</v>
      </c>
      <c r="BA26" s="34">
        <v>9.9</v>
      </c>
      <c r="BB26" s="27">
        <v>9.7666666666666657</v>
      </c>
      <c r="BC26" s="26">
        <v>8.6602540378444323E-2</v>
      </c>
    </row>
    <row r="27" spans="1:55">
      <c r="A27" s="6"/>
      <c r="B27" s="20"/>
      <c r="C27" s="6"/>
      <c r="D27" s="57"/>
      <c r="E27" s="62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5"/>
      <c r="AO27" s="6"/>
      <c r="AP27" s="6"/>
      <c r="AQ27" s="29"/>
      <c r="AR27" s="29"/>
      <c r="AS27" s="6"/>
      <c r="AT27" s="6"/>
      <c r="AV27" s="29"/>
      <c r="AW27" s="29"/>
      <c r="AX27" s="82"/>
      <c r="AY27" s="82"/>
      <c r="AZ27" s="29"/>
      <c r="BA27" s="29"/>
      <c r="BB27" s="127"/>
      <c r="BC27" s="127"/>
    </row>
    <row r="28" spans="1:55">
      <c r="A28" s="5">
        <v>5</v>
      </c>
      <c r="B28" s="61" t="s">
        <v>13</v>
      </c>
      <c r="C28" s="35"/>
      <c r="D28" s="62">
        <v>10</v>
      </c>
      <c r="E28" s="62">
        <v>9</v>
      </c>
      <c r="F28" s="62"/>
      <c r="G28" s="62"/>
      <c r="H28" s="62">
        <v>10</v>
      </c>
      <c r="I28" s="62"/>
      <c r="J28" s="62"/>
      <c r="K28" s="62"/>
      <c r="L28" s="62">
        <v>10</v>
      </c>
      <c r="M28" s="62"/>
      <c r="N28" s="62"/>
      <c r="O28" s="62"/>
      <c r="P28" s="62">
        <v>10</v>
      </c>
      <c r="Q28" s="62">
        <v>10</v>
      </c>
      <c r="R28" s="62"/>
      <c r="S28" s="62">
        <v>9</v>
      </c>
      <c r="T28" s="62">
        <v>9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9</v>
      </c>
      <c r="AL28" s="35">
        <v>10</v>
      </c>
      <c r="AM28" s="35"/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9.625</v>
      </c>
      <c r="AT28" s="26">
        <f>STDEV(C28:AI28)</f>
        <v>0.51754916950676566</v>
      </c>
      <c r="AV28" s="35">
        <v>9</v>
      </c>
      <c r="AW28" s="35">
        <v>10</v>
      </c>
      <c r="AX28" s="27">
        <v>9.8333333333333339</v>
      </c>
      <c r="AY28" s="26">
        <v>0.40824829046387229</v>
      </c>
      <c r="AZ28" s="35">
        <v>8</v>
      </c>
      <c r="BA28" s="35">
        <v>10</v>
      </c>
      <c r="BB28" s="27">
        <v>9.6666666666666661</v>
      </c>
      <c r="BC28" s="26">
        <v>0.70710678118654757</v>
      </c>
    </row>
    <row r="29" spans="1:55">
      <c r="A29" s="5">
        <v>5</v>
      </c>
      <c r="B29" s="61" t="s">
        <v>12</v>
      </c>
      <c r="C29" s="35"/>
      <c r="D29" s="62">
        <v>10</v>
      </c>
      <c r="E29" s="62">
        <v>9</v>
      </c>
      <c r="F29" s="62"/>
      <c r="G29" s="62"/>
      <c r="H29" s="62">
        <v>9</v>
      </c>
      <c r="I29" s="62"/>
      <c r="J29" s="62"/>
      <c r="K29" s="62"/>
      <c r="L29" s="62">
        <v>9</v>
      </c>
      <c r="M29" s="62"/>
      <c r="N29" s="62"/>
      <c r="O29" s="62"/>
      <c r="P29" s="62">
        <v>9</v>
      </c>
      <c r="Q29" s="62">
        <v>9</v>
      </c>
      <c r="R29" s="62"/>
      <c r="S29" s="62">
        <v>9</v>
      </c>
      <c r="T29" s="62">
        <v>9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8</v>
      </c>
      <c r="AL29" s="35">
        <v>9</v>
      </c>
      <c r="AM29" s="35"/>
      <c r="AN29" s="35"/>
      <c r="AO29" s="35"/>
      <c r="AP29" s="35"/>
      <c r="AQ29" s="35">
        <f>MIN(C29:AI29)</f>
        <v>9</v>
      </c>
      <c r="AR29" s="35">
        <f>MAX(C29:AI29)</f>
        <v>10</v>
      </c>
      <c r="AS29" s="27">
        <f>AVERAGE(C29:AI29)</f>
        <v>9.125</v>
      </c>
      <c r="AT29" s="26">
        <f>STDEV(C29:AI29)</f>
        <v>0.35355339059327379</v>
      </c>
      <c r="AV29" s="35">
        <v>9</v>
      </c>
      <c r="AW29" s="35">
        <v>10</v>
      </c>
      <c r="AX29" s="27">
        <v>9.5</v>
      </c>
      <c r="AY29" s="26">
        <v>0.54772255750516607</v>
      </c>
      <c r="AZ29" s="35">
        <v>8</v>
      </c>
      <c r="BA29" s="35">
        <v>10</v>
      </c>
      <c r="BB29" s="27">
        <v>9</v>
      </c>
      <c r="BC29" s="26">
        <v>0.70710678118654757</v>
      </c>
    </row>
    <row r="30" spans="1:55">
      <c r="A30" s="5">
        <v>5</v>
      </c>
      <c r="B30" s="61" t="s">
        <v>11</v>
      </c>
      <c r="C30" s="35"/>
      <c r="D30" s="62">
        <v>7</v>
      </c>
      <c r="E30" s="62">
        <v>8</v>
      </c>
      <c r="F30" s="62"/>
      <c r="G30" s="62"/>
      <c r="H30" s="62">
        <v>7</v>
      </c>
      <c r="I30" s="62"/>
      <c r="J30" s="62"/>
      <c r="K30" s="62"/>
      <c r="L30" s="62">
        <v>9</v>
      </c>
      <c r="M30" s="62"/>
      <c r="N30" s="62"/>
      <c r="O30" s="62"/>
      <c r="P30" s="62">
        <v>9</v>
      </c>
      <c r="Q30" s="62">
        <v>9</v>
      </c>
      <c r="R30" s="62"/>
      <c r="S30" s="62">
        <v>9</v>
      </c>
      <c r="T30" s="62">
        <v>9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8</v>
      </c>
      <c r="AL30" s="35">
        <v>8</v>
      </c>
      <c r="AM30" s="35"/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8.375</v>
      </c>
      <c r="AT30" s="26">
        <f>STDEV(C30:AI30)</f>
        <v>0.91612538131290433</v>
      </c>
      <c r="AV30" s="35">
        <v>8</v>
      </c>
      <c r="AW30" s="35">
        <v>9</v>
      </c>
      <c r="AX30" s="27">
        <v>8.5</v>
      </c>
      <c r="AY30" s="26">
        <v>0.54772255750516607</v>
      </c>
      <c r="AZ30" s="35">
        <v>7</v>
      </c>
      <c r="BA30" s="35">
        <v>9</v>
      </c>
      <c r="BB30" s="27">
        <v>7.8888888888888893</v>
      </c>
      <c r="BC30" s="26">
        <v>0.60092521257733422</v>
      </c>
    </row>
    <row r="31" spans="1:55">
      <c r="A31" s="5">
        <v>5</v>
      </c>
      <c r="B31" s="63" t="s">
        <v>28</v>
      </c>
      <c r="C31" s="34"/>
      <c r="D31" s="57">
        <v>10</v>
      </c>
      <c r="E31" s="57">
        <v>9.9</v>
      </c>
      <c r="F31" s="57"/>
      <c r="G31" s="57"/>
      <c r="H31" s="57">
        <v>9.9</v>
      </c>
      <c r="I31" s="57"/>
      <c r="J31" s="57"/>
      <c r="L31" s="57">
        <v>9.9</v>
      </c>
      <c r="M31" s="57"/>
      <c r="N31" s="57"/>
      <c r="O31" s="57"/>
      <c r="P31" s="57">
        <v>9.9</v>
      </c>
      <c r="Q31" s="57">
        <v>9.9</v>
      </c>
      <c r="R31" s="57"/>
      <c r="S31" s="57">
        <v>9.9</v>
      </c>
      <c r="T31" s="57">
        <v>9.9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9.9</v>
      </c>
      <c r="AL31" s="34">
        <v>9.9</v>
      </c>
      <c r="AM31" s="34"/>
      <c r="AN31" s="34"/>
      <c r="AO31" s="34"/>
      <c r="AP31" s="34"/>
      <c r="AQ31" s="34">
        <f>MIN(C31:AI31)</f>
        <v>9.9</v>
      </c>
      <c r="AR31" s="34">
        <f>MAX(C31:AI31)</f>
        <v>10</v>
      </c>
      <c r="AS31" s="27">
        <f>AVERAGE(C31:AI31)</f>
        <v>9.9124999999999996</v>
      </c>
      <c r="AT31" s="26">
        <f>STDEV(C31:AI31)</f>
        <v>3.5355339059327258E-2</v>
      </c>
      <c r="AV31" s="34">
        <v>9.9</v>
      </c>
      <c r="AW31" s="34">
        <v>9.9</v>
      </c>
      <c r="AX31" s="27">
        <v>9.9</v>
      </c>
      <c r="AY31" s="26">
        <v>0</v>
      </c>
      <c r="AZ31" s="34">
        <v>9.9</v>
      </c>
      <c r="BA31" s="34">
        <v>10</v>
      </c>
      <c r="BB31" s="27">
        <v>9.9111111111111132</v>
      </c>
      <c r="BC31" s="26">
        <v>3.3333333333333215E-2</v>
      </c>
    </row>
    <row r="32" spans="1:55">
      <c r="A32" s="4"/>
      <c r="B32" s="61"/>
      <c r="C32" s="35"/>
      <c r="D32" s="57"/>
      <c r="E32" s="62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  <c r="AZ32" s="35"/>
      <c r="BA32" s="35"/>
      <c r="BB32" s="27"/>
      <c r="BC32" s="26"/>
    </row>
    <row r="33" spans="1:55">
      <c r="A33" s="5">
        <v>6</v>
      </c>
      <c r="B33" s="61" t="s">
        <v>13</v>
      </c>
      <c r="C33" s="35"/>
      <c r="D33" s="62">
        <v>9</v>
      </c>
      <c r="E33" s="62">
        <v>9</v>
      </c>
      <c r="F33" s="62"/>
      <c r="G33" s="62"/>
      <c r="H33" s="62">
        <v>9</v>
      </c>
      <c r="I33" s="62"/>
      <c r="J33" s="62"/>
      <c r="K33" s="62"/>
      <c r="L33" s="62">
        <v>9</v>
      </c>
      <c r="M33" s="62"/>
      <c r="N33" s="62"/>
      <c r="O33" s="62"/>
      <c r="P33" s="62">
        <v>10</v>
      </c>
      <c r="Q33" s="62">
        <v>9</v>
      </c>
      <c r="R33" s="62"/>
      <c r="S33" s="62">
        <v>9</v>
      </c>
      <c r="T33" s="62">
        <v>9</v>
      </c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>
        <v>9</v>
      </c>
      <c r="AL33" s="35">
        <v>9</v>
      </c>
      <c r="AM33" s="35"/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9.125</v>
      </c>
      <c r="AT33" s="26">
        <f>STDEV(C33:AI33)</f>
        <v>0.35355339059327379</v>
      </c>
      <c r="AV33" s="35">
        <v>9</v>
      </c>
      <c r="AW33" s="35">
        <v>10</v>
      </c>
      <c r="AX33" s="27">
        <v>9.5</v>
      </c>
      <c r="AY33" s="26">
        <v>0.54772255750516607</v>
      </c>
      <c r="AZ33" s="35">
        <v>8</v>
      </c>
      <c r="BA33" s="35">
        <v>10</v>
      </c>
      <c r="BB33" s="27">
        <v>9.2222222222222214</v>
      </c>
      <c r="BC33" s="26">
        <v>0.66666666666666552</v>
      </c>
    </row>
    <row r="34" spans="1:55">
      <c r="A34" s="5">
        <v>6</v>
      </c>
      <c r="B34" s="61" t="s">
        <v>12</v>
      </c>
      <c r="C34" s="35"/>
      <c r="D34" s="62">
        <v>10</v>
      </c>
      <c r="E34" s="62">
        <v>10</v>
      </c>
      <c r="F34" s="62"/>
      <c r="G34" s="62"/>
      <c r="H34" s="62">
        <v>9</v>
      </c>
      <c r="I34" s="62"/>
      <c r="J34" s="62"/>
      <c r="K34" s="62"/>
      <c r="L34" s="62">
        <v>10</v>
      </c>
      <c r="M34" s="62"/>
      <c r="N34" s="62"/>
      <c r="O34" s="62"/>
      <c r="P34" s="62">
        <v>10</v>
      </c>
      <c r="Q34" s="62">
        <v>9</v>
      </c>
      <c r="R34" s="62"/>
      <c r="S34" s="62">
        <v>9</v>
      </c>
      <c r="T34" s="62">
        <v>9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>
        <v>9</v>
      </c>
      <c r="AL34" s="35">
        <v>9</v>
      </c>
      <c r="AM34" s="35"/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9.5</v>
      </c>
      <c r="AT34" s="26">
        <f>STDEV(C34:AI34)</f>
        <v>0.53452248382484879</v>
      </c>
      <c r="AV34" s="35">
        <v>9</v>
      </c>
      <c r="AW34" s="35">
        <v>10</v>
      </c>
      <c r="AX34" s="27">
        <v>9.8333333333333339</v>
      </c>
      <c r="AY34" s="26">
        <v>0.40824829046387229</v>
      </c>
      <c r="AZ34" s="35">
        <v>8</v>
      </c>
      <c r="BA34" s="35">
        <v>10</v>
      </c>
      <c r="BB34" s="27">
        <v>9.3333333333333339</v>
      </c>
      <c r="BC34" s="26">
        <v>0.70710678118654757</v>
      </c>
    </row>
    <row r="35" spans="1:55">
      <c r="A35" s="5">
        <v>6</v>
      </c>
      <c r="B35" s="61" t="s">
        <v>11</v>
      </c>
      <c r="C35" s="35"/>
      <c r="D35" s="62">
        <v>7</v>
      </c>
      <c r="E35" s="62">
        <v>8</v>
      </c>
      <c r="F35" s="62"/>
      <c r="G35" s="62"/>
      <c r="H35" s="62">
        <v>7</v>
      </c>
      <c r="I35" s="62"/>
      <c r="J35" s="62"/>
      <c r="K35" s="62"/>
      <c r="L35" s="62">
        <v>9</v>
      </c>
      <c r="M35" s="62"/>
      <c r="N35" s="62"/>
      <c r="O35" s="62"/>
      <c r="P35" s="62">
        <v>9</v>
      </c>
      <c r="Q35" s="62">
        <v>9</v>
      </c>
      <c r="R35" s="62"/>
      <c r="S35" s="62">
        <v>9</v>
      </c>
      <c r="T35" s="62">
        <v>9</v>
      </c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>
        <v>9</v>
      </c>
      <c r="AL35" s="35">
        <v>7</v>
      </c>
      <c r="AM35" s="35"/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8.375</v>
      </c>
      <c r="AT35" s="26">
        <f>STDEV(C35:AI35)</f>
        <v>0.91612538131290433</v>
      </c>
      <c r="AV35" s="35">
        <v>7</v>
      </c>
      <c r="AW35" s="35">
        <v>9</v>
      </c>
      <c r="AX35" s="27">
        <v>8.5</v>
      </c>
      <c r="AY35" s="26">
        <v>0.83666002653407556</v>
      </c>
      <c r="AZ35" s="35">
        <v>7</v>
      </c>
      <c r="BA35" s="35">
        <v>9</v>
      </c>
      <c r="BB35" s="27">
        <v>8</v>
      </c>
      <c r="BC35" s="26">
        <v>0.5</v>
      </c>
    </row>
    <row r="36" spans="1:55">
      <c r="A36" s="5">
        <v>6</v>
      </c>
      <c r="B36" s="63" t="s">
        <v>28</v>
      </c>
      <c r="C36" s="34"/>
      <c r="D36" s="57">
        <v>10</v>
      </c>
      <c r="E36" s="57">
        <v>9.9</v>
      </c>
      <c r="F36" s="57"/>
      <c r="G36" s="57"/>
      <c r="H36" s="57">
        <v>9.9</v>
      </c>
      <c r="I36" s="57"/>
      <c r="J36" s="57"/>
      <c r="L36" s="57">
        <v>9.9</v>
      </c>
      <c r="M36" s="57"/>
      <c r="N36" s="57"/>
      <c r="O36" s="57"/>
      <c r="P36" s="57">
        <v>9.9</v>
      </c>
      <c r="Q36" s="57">
        <v>9.9</v>
      </c>
      <c r="R36" s="57"/>
      <c r="S36" s="57">
        <v>9.9</v>
      </c>
      <c r="T36" s="57">
        <v>9.9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v>9.9</v>
      </c>
      <c r="AL36" s="34">
        <v>9.9</v>
      </c>
      <c r="AM36" s="34"/>
      <c r="AN36" s="34"/>
      <c r="AO36" s="34"/>
      <c r="AP36" s="34"/>
      <c r="AQ36" s="34">
        <f>MIN(C36:AI36)</f>
        <v>9.9</v>
      </c>
      <c r="AR36" s="34">
        <f>MAX(C36:AI36)</f>
        <v>10</v>
      </c>
      <c r="AS36" s="27">
        <f>AVERAGE(C36:AI36)</f>
        <v>9.9124999999999996</v>
      </c>
      <c r="AT36" s="26">
        <f>STDEV(C36:AI36)</f>
        <v>3.5355339059327258E-2</v>
      </c>
      <c r="AV36" s="34">
        <v>9.9</v>
      </c>
      <c r="AW36" s="34">
        <v>9.9</v>
      </c>
      <c r="AX36" s="27">
        <v>9.9</v>
      </c>
      <c r="AY36" s="26">
        <v>0</v>
      </c>
      <c r="AZ36" s="34">
        <v>9.9</v>
      </c>
      <c r="BA36" s="34">
        <v>10</v>
      </c>
      <c r="BB36" s="27">
        <v>9.9111111111111132</v>
      </c>
      <c r="BC36" s="26">
        <v>3.3333333333333215E-2</v>
      </c>
    </row>
    <row r="37" spans="1:55">
      <c r="A37" s="5"/>
      <c r="B37" s="61"/>
      <c r="C37" s="35"/>
      <c r="D37" s="57"/>
      <c r="E37" s="62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  <c r="AZ37" s="35"/>
      <c r="BA37" s="35"/>
      <c r="BB37" s="27"/>
      <c r="BC37" s="26"/>
    </row>
    <row r="38" spans="1:55">
      <c r="A38" s="5">
        <v>7</v>
      </c>
      <c r="B38" s="61" t="s">
        <v>13</v>
      </c>
      <c r="C38" s="35"/>
      <c r="D38" s="62">
        <v>10</v>
      </c>
      <c r="E38" s="62">
        <v>10</v>
      </c>
      <c r="F38" s="62"/>
      <c r="G38" s="62"/>
      <c r="H38" s="62">
        <v>9</v>
      </c>
      <c r="I38" s="62"/>
      <c r="J38" s="62"/>
      <c r="K38" s="62"/>
      <c r="L38" s="62">
        <v>10</v>
      </c>
      <c r="M38" s="62"/>
      <c r="N38" s="62"/>
      <c r="O38" s="62"/>
      <c r="P38" s="62">
        <v>10</v>
      </c>
      <c r="Q38" s="62">
        <v>10</v>
      </c>
      <c r="R38" s="62"/>
      <c r="S38" s="62">
        <v>9</v>
      </c>
      <c r="T38" s="62">
        <v>9</v>
      </c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>
        <v>10</v>
      </c>
      <c r="AL38" s="35">
        <v>10</v>
      </c>
      <c r="AM38" s="35"/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9.625</v>
      </c>
      <c r="AT38" s="26">
        <f>STDEV(C38:AI38)</f>
        <v>0.51754916950676566</v>
      </c>
      <c r="AV38" s="35">
        <v>10</v>
      </c>
      <c r="AW38" s="35">
        <v>10</v>
      </c>
      <c r="AX38" s="27">
        <v>10</v>
      </c>
      <c r="AY38" s="26">
        <v>0</v>
      </c>
      <c r="AZ38" s="35">
        <v>8</v>
      </c>
      <c r="BA38" s="35">
        <v>10</v>
      </c>
      <c r="BB38" s="27">
        <v>9.7777777777777786</v>
      </c>
      <c r="BC38" s="26">
        <v>0.66666666666666552</v>
      </c>
    </row>
    <row r="39" spans="1:55">
      <c r="A39" s="5">
        <v>7</v>
      </c>
      <c r="B39" s="61" t="s">
        <v>12</v>
      </c>
      <c r="C39" s="35"/>
      <c r="D39" s="62">
        <v>10</v>
      </c>
      <c r="E39" s="62">
        <v>10</v>
      </c>
      <c r="F39" s="62"/>
      <c r="G39" s="62"/>
      <c r="H39" s="62">
        <v>9</v>
      </c>
      <c r="I39" s="62"/>
      <c r="J39" s="62"/>
      <c r="K39" s="62"/>
      <c r="L39" s="62">
        <v>9</v>
      </c>
      <c r="M39" s="62"/>
      <c r="N39" s="62"/>
      <c r="O39" s="62"/>
      <c r="P39" s="62">
        <v>9</v>
      </c>
      <c r="Q39" s="62">
        <v>9</v>
      </c>
      <c r="R39" s="62"/>
      <c r="S39" s="62">
        <v>8</v>
      </c>
      <c r="T39" s="62">
        <v>8</v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>
        <v>9</v>
      </c>
      <c r="AL39" s="35">
        <v>8</v>
      </c>
      <c r="AM39" s="35"/>
      <c r="AN39" s="35"/>
      <c r="AO39" s="35"/>
      <c r="AP39" s="35"/>
      <c r="AQ39" s="35">
        <f>MIN(C39:AI39)</f>
        <v>8</v>
      </c>
      <c r="AR39" s="35">
        <f>MAX(C39:AI39)</f>
        <v>10</v>
      </c>
      <c r="AS39" s="27">
        <f>AVERAGE(C39:AI39)</f>
        <v>9</v>
      </c>
      <c r="AT39" s="26">
        <f>STDEV(C39:AI39)</f>
        <v>0.7559289460184544</v>
      </c>
      <c r="AV39" s="35">
        <v>9</v>
      </c>
      <c r="AW39" s="35">
        <v>10</v>
      </c>
      <c r="AX39" s="27">
        <v>9.6666666666666661</v>
      </c>
      <c r="AY39" s="26">
        <v>0.51639777949432963</v>
      </c>
      <c r="AZ39" s="35">
        <v>8</v>
      </c>
      <c r="BA39" s="35">
        <v>10</v>
      </c>
      <c r="BB39" s="27">
        <v>9.1111111111111107</v>
      </c>
      <c r="BC39" s="26">
        <v>0.92796072713833866</v>
      </c>
    </row>
    <row r="40" spans="1:55">
      <c r="A40" s="5">
        <v>7</v>
      </c>
      <c r="B40" s="61" t="s">
        <v>11</v>
      </c>
      <c r="C40" s="35"/>
      <c r="D40" s="62">
        <v>7</v>
      </c>
      <c r="E40" s="62">
        <v>7</v>
      </c>
      <c r="F40" s="62"/>
      <c r="G40" s="62"/>
      <c r="H40" s="62">
        <v>7</v>
      </c>
      <c r="I40" s="62"/>
      <c r="J40" s="62"/>
      <c r="K40" s="62"/>
      <c r="L40" s="62">
        <v>7</v>
      </c>
      <c r="M40" s="62"/>
      <c r="N40" s="62"/>
      <c r="O40" s="62"/>
      <c r="P40" s="62">
        <v>8</v>
      </c>
      <c r="Q40" s="62">
        <v>7</v>
      </c>
      <c r="R40" s="62"/>
      <c r="S40" s="62">
        <v>9</v>
      </c>
      <c r="T40" s="62">
        <v>9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v>8</v>
      </c>
      <c r="AL40" s="35">
        <v>7</v>
      </c>
      <c r="AM40" s="35"/>
      <c r="AN40" s="35"/>
      <c r="AO40" s="35"/>
      <c r="AP40" s="35"/>
      <c r="AQ40" s="35">
        <f>MIN(C40:AI40)</f>
        <v>7</v>
      </c>
      <c r="AR40" s="35">
        <f>MAX(C40:AI40)</f>
        <v>9</v>
      </c>
      <c r="AS40" s="27">
        <f>AVERAGE(C40:AI40)</f>
        <v>7.625</v>
      </c>
      <c r="AT40" s="26">
        <f>STDEV(C40:AI40)</f>
        <v>0.91612538131290433</v>
      </c>
      <c r="AV40" s="35">
        <v>7</v>
      </c>
      <c r="AW40" s="35">
        <v>8</v>
      </c>
      <c r="AX40" s="27">
        <v>7.5</v>
      </c>
      <c r="AY40" s="26">
        <v>0.54772255750516607</v>
      </c>
      <c r="AZ40" s="35">
        <v>7</v>
      </c>
      <c r="BA40" s="35">
        <v>8</v>
      </c>
      <c r="BB40" s="27">
        <v>7.666666666666667</v>
      </c>
      <c r="BC40" s="26">
        <v>0.5</v>
      </c>
    </row>
    <row r="41" spans="1:55">
      <c r="A41" s="5">
        <v>7</v>
      </c>
      <c r="B41" s="63" t="s">
        <v>28</v>
      </c>
      <c r="C41" s="34"/>
      <c r="D41" s="57">
        <v>10</v>
      </c>
      <c r="E41" s="57">
        <v>9.9</v>
      </c>
      <c r="F41" s="57"/>
      <c r="G41" s="57"/>
      <c r="H41" s="57">
        <v>9.9</v>
      </c>
      <c r="I41" s="57"/>
      <c r="J41" s="57"/>
      <c r="L41" s="57">
        <v>9.9</v>
      </c>
      <c r="M41" s="57"/>
      <c r="N41" s="57"/>
      <c r="O41" s="57"/>
      <c r="P41" s="57">
        <v>9.9</v>
      </c>
      <c r="Q41" s="57">
        <v>9.9</v>
      </c>
      <c r="R41" s="57"/>
      <c r="S41" s="57">
        <v>9.9</v>
      </c>
      <c r="T41" s="57">
        <v>9.9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>
        <v>9.9</v>
      </c>
      <c r="AL41" s="34">
        <v>9.9</v>
      </c>
      <c r="AM41" s="34"/>
      <c r="AN41" s="34"/>
      <c r="AO41" s="34"/>
      <c r="AP41" s="34"/>
      <c r="AQ41" s="34">
        <f>MIN(C41:AI41)</f>
        <v>9.9</v>
      </c>
      <c r="AR41" s="34">
        <f>MAX(C41:AI41)</f>
        <v>10</v>
      </c>
      <c r="AS41" s="27">
        <f>AVERAGE(C41:AI41)</f>
        <v>9.9124999999999996</v>
      </c>
      <c r="AT41" s="26">
        <f>STDEV(C41:AI41)</f>
        <v>3.5355339059327258E-2</v>
      </c>
      <c r="AV41" s="34">
        <v>9.9</v>
      </c>
      <c r="AW41" s="34">
        <v>9.9</v>
      </c>
      <c r="AX41" s="27">
        <v>9.9</v>
      </c>
      <c r="AY41" s="26">
        <v>0</v>
      </c>
      <c r="AZ41" s="34">
        <v>9.9</v>
      </c>
      <c r="BA41" s="34">
        <v>10</v>
      </c>
      <c r="BB41" s="27">
        <v>9.9111111111111132</v>
      </c>
      <c r="BC41" s="26">
        <v>3.3333333333333215E-2</v>
      </c>
    </row>
    <row r="42" spans="1:55">
      <c r="A42" s="5"/>
      <c r="B42" s="61"/>
      <c r="C42" s="35"/>
      <c r="D42" s="57"/>
      <c r="E42" s="62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  <c r="AZ42" s="35"/>
      <c r="BA42" s="35"/>
      <c r="BB42" s="27"/>
      <c r="BC42" s="26"/>
    </row>
    <row r="43" spans="1:55">
      <c r="A43" s="5">
        <v>8</v>
      </c>
      <c r="B43" s="61" t="s">
        <v>13</v>
      </c>
      <c r="C43" s="35"/>
      <c r="D43" s="62">
        <v>5</v>
      </c>
      <c r="E43" s="62">
        <v>5</v>
      </c>
      <c r="F43" s="62"/>
      <c r="G43" s="62"/>
      <c r="H43" s="62">
        <v>6</v>
      </c>
      <c r="I43" s="62"/>
      <c r="J43" s="62"/>
      <c r="K43" s="62"/>
      <c r="L43" s="62">
        <v>5</v>
      </c>
      <c r="M43" s="62"/>
      <c r="N43" s="62"/>
      <c r="O43" s="62"/>
      <c r="P43" s="62">
        <v>5</v>
      </c>
      <c r="Q43" s="62">
        <v>5</v>
      </c>
      <c r="R43" s="62"/>
      <c r="S43" s="62">
        <v>5</v>
      </c>
      <c r="T43" s="62">
        <v>5</v>
      </c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>
        <v>5</v>
      </c>
      <c r="AL43" s="35">
        <v>5</v>
      </c>
      <c r="AM43" s="35"/>
      <c r="AN43" s="35"/>
      <c r="AO43" s="35"/>
      <c r="AP43" s="35"/>
      <c r="AQ43" s="35">
        <f>MIN(C43:AI43)</f>
        <v>5</v>
      </c>
      <c r="AR43" s="35">
        <f>MAX(C43:AI43)</f>
        <v>6</v>
      </c>
      <c r="AS43" s="27">
        <f>AVERAGE(C43:AI43)</f>
        <v>5.125</v>
      </c>
      <c r="AT43" s="26">
        <f>STDEV(C43:AI43)</f>
        <v>0.35355339059327379</v>
      </c>
      <c r="AV43" s="35">
        <v>4</v>
      </c>
      <c r="AW43" s="35">
        <v>6</v>
      </c>
      <c r="AX43" s="27">
        <v>5</v>
      </c>
      <c r="AY43" s="26">
        <v>0.63245553203367588</v>
      </c>
      <c r="AZ43" s="35">
        <v>4</v>
      </c>
      <c r="BA43" s="35">
        <v>7</v>
      </c>
      <c r="BB43" s="27">
        <v>5.2222222222222223</v>
      </c>
      <c r="BC43" s="26">
        <v>0.83333333333333237</v>
      </c>
    </row>
    <row r="44" spans="1:55">
      <c r="A44" s="5">
        <v>8</v>
      </c>
      <c r="B44" s="61" t="s">
        <v>12</v>
      </c>
      <c r="C44" s="35"/>
      <c r="D44" s="62">
        <v>8</v>
      </c>
      <c r="E44" s="62">
        <v>9</v>
      </c>
      <c r="F44" s="62"/>
      <c r="G44" s="62"/>
      <c r="H44" s="62">
        <v>9</v>
      </c>
      <c r="I44" s="62"/>
      <c r="J44" s="62"/>
      <c r="K44" s="62"/>
      <c r="L44" s="62">
        <v>9</v>
      </c>
      <c r="M44" s="62"/>
      <c r="N44" s="62"/>
      <c r="O44" s="62"/>
      <c r="P44" s="62">
        <v>8</v>
      </c>
      <c r="Q44" s="62">
        <v>8</v>
      </c>
      <c r="R44" s="62"/>
      <c r="S44" s="62">
        <v>9</v>
      </c>
      <c r="T44" s="62">
        <v>8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7</v>
      </c>
      <c r="AL44" s="35">
        <v>9</v>
      </c>
      <c r="AM44" s="35"/>
      <c r="AN44" s="35"/>
      <c r="AO44" s="35"/>
      <c r="AP44" s="35"/>
      <c r="AQ44" s="35">
        <f>MIN(C44:AI44)</f>
        <v>8</v>
      </c>
      <c r="AR44" s="35">
        <f>MAX(C44:AI44)</f>
        <v>9</v>
      </c>
      <c r="AS44" s="27">
        <f>AVERAGE(C44:AI44)</f>
        <v>8.5</v>
      </c>
      <c r="AT44" s="26">
        <f>STDEV(C44:AI44)</f>
        <v>0.53452248382484879</v>
      </c>
      <c r="AV44" s="35">
        <v>8</v>
      </c>
      <c r="AW44" s="35">
        <v>10</v>
      </c>
      <c r="AX44" s="27">
        <v>9</v>
      </c>
      <c r="AY44" s="26">
        <v>0.63245553203367588</v>
      </c>
      <c r="AZ44" s="35">
        <v>7</v>
      </c>
      <c r="BA44" s="35">
        <v>10</v>
      </c>
      <c r="BB44" s="27">
        <v>8.6666666666666661</v>
      </c>
      <c r="BC44" s="26">
        <v>1</v>
      </c>
    </row>
    <row r="45" spans="1:55">
      <c r="A45" s="5">
        <v>8</v>
      </c>
      <c r="B45" s="61" t="s">
        <v>11</v>
      </c>
      <c r="C45" s="35"/>
      <c r="D45" s="62">
        <v>6</v>
      </c>
      <c r="E45" s="62">
        <v>6</v>
      </c>
      <c r="F45" s="62"/>
      <c r="G45" s="62"/>
      <c r="H45" s="62">
        <v>6</v>
      </c>
      <c r="I45" s="62"/>
      <c r="J45" s="62"/>
      <c r="K45" s="62"/>
      <c r="L45" s="62">
        <v>6</v>
      </c>
      <c r="M45" s="62"/>
      <c r="N45" s="62"/>
      <c r="O45" s="62"/>
      <c r="P45" s="62">
        <v>6</v>
      </c>
      <c r="Q45" s="62">
        <v>6</v>
      </c>
      <c r="R45" s="62"/>
      <c r="S45" s="62">
        <v>6</v>
      </c>
      <c r="T45" s="62">
        <v>6</v>
      </c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5</v>
      </c>
      <c r="AL45" s="35">
        <v>6</v>
      </c>
      <c r="AM45" s="35"/>
      <c r="AN45" s="35"/>
      <c r="AO45" s="35"/>
      <c r="AP45" s="35"/>
      <c r="AQ45" s="35">
        <f>MIN(C45:AI45)</f>
        <v>6</v>
      </c>
      <c r="AR45" s="35">
        <f>MAX(C45:AI45)</f>
        <v>6</v>
      </c>
      <c r="AS45" s="27">
        <f>AVERAGE(C45:AI45)</f>
        <v>6</v>
      </c>
      <c r="AT45" s="26">
        <f>STDEV(C45:AI45)</f>
        <v>0</v>
      </c>
      <c r="AV45" s="35">
        <v>5</v>
      </c>
      <c r="AW45" s="35">
        <v>6</v>
      </c>
      <c r="AX45" s="27">
        <v>5.666666666666667</v>
      </c>
      <c r="AY45" s="26">
        <v>0.51639777949432408</v>
      </c>
      <c r="AZ45" s="35">
        <v>5</v>
      </c>
      <c r="BA45" s="35">
        <v>7</v>
      </c>
      <c r="BB45" s="27">
        <v>6.333333333333333</v>
      </c>
      <c r="BC45" s="26">
        <v>0.70710678118654757</v>
      </c>
    </row>
    <row r="46" spans="1:55">
      <c r="A46" s="5">
        <v>8</v>
      </c>
      <c r="B46" s="63" t="s">
        <v>28</v>
      </c>
      <c r="C46" s="34"/>
      <c r="D46" s="57">
        <v>9.9</v>
      </c>
      <c r="E46" s="57">
        <v>9.6</v>
      </c>
      <c r="F46" s="57"/>
      <c r="G46" s="57"/>
      <c r="H46" s="57">
        <v>9.8000000000000007</v>
      </c>
      <c r="I46" s="57"/>
      <c r="J46" s="57"/>
      <c r="L46" s="57">
        <v>9.8000000000000007</v>
      </c>
      <c r="M46" s="57"/>
      <c r="N46" s="57"/>
      <c r="O46" s="57"/>
      <c r="P46" s="57">
        <v>9.9</v>
      </c>
      <c r="Q46" s="57">
        <v>9.6999999999999993</v>
      </c>
      <c r="R46" s="57"/>
      <c r="S46" s="57">
        <v>9.8000000000000007</v>
      </c>
      <c r="T46" s="57">
        <v>8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v>9.8000000000000007</v>
      </c>
      <c r="AL46" s="34">
        <v>9.6999999999999993</v>
      </c>
      <c r="AM46" s="34"/>
      <c r="AN46" s="34"/>
      <c r="AO46" s="34"/>
      <c r="AP46" s="34"/>
      <c r="AQ46" s="34">
        <f>MIN(C46:AI46)</f>
        <v>8</v>
      </c>
      <c r="AR46" s="34">
        <f>MAX(C46:AI46)</f>
        <v>9.9</v>
      </c>
      <c r="AS46" s="27">
        <f>AVERAGE(C46:AI46)</f>
        <v>9.5625</v>
      </c>
      <c r="AT46" s="26">
        <f>STDEV(C46:AI46)</f>
        <v>0.63905622377289417</v>
      </c>
      <c r="AV46" s="34">
        <v>9.5</v>
      </c>
      <c r="AW46" s="34">
        <v>9.9</v>
      </c>
      <c r="AX46" s="27">
        <v>9.7999999999999989</v>
      </c>
      <c r="AY46" s="26">
        <v>0.154919333848373</v>
      </c>
      <c r="AZ46" s="34">
        <v>9.5</v>
      </c>
      <c r="BA46" s="34">
        <v>9.9</v>
      </c>
      <c r="BB46" s="27">
        <v>9.81111111111111</v>
      </c>
      <c r="BC46" s="26">
        <v>0.12692955176447138</v>
      </c>
    </row>
    <row r="47" spans="1:55">
      <c r="A47" s="5"/>
      <c r="B47" s="61"/>
      <c r="C47" s="35"/>
      <c r="D47" s="57"/>
      <c r="E47" s="62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  <c r="AZ47" s="35"/>
      <c r="BA47" s="35"/>
      <c r="BB47" s="27"/>
      <c r="BC47" s="26"/>
    </row>
    <row r="48" spans="1:55">
      <c r="A48" s="5">
        <v>9</v>
      </c>
      <c r="B48" s="61" t="s">
        <v>13</v>
      </c>
      <c r="C48" s="35"/>
      <c r="D48" s="62">
        <v>7</v>
      </c>
      <c r="E48" s="62">
        <v>8</v>
      </c>
      <c r="F48" s="62"/>
      <c r="G48" s="62"/>
      <c r="H48" s="62">
        <v>8</v>
      </c>
      <c r="I48" s="62"/>
      <c r="J48" s="62"/>
      <c r="K48" s="62"/>
      <c r="L48" s="62">
        <v>8</v>
      </c>
      <c r="M48" s="62"/>
      <c r="N48" s="62"/>
      <c r="O48" s="62"/>
      <c r="P48" s="62">
        <v>8</v>
      </c>
      <c r="Q48" s="62">
        <v>8</v>
      </c>
      <c r="R48" s="62"/>
      <c r="S48" s="62">
        <v>8</v>
      </c>
      <c r="T48" s="62">
        <v>8</v>
      </c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>
        <v>8</v>
      </c>
      <c r="AL48" s="35">
        <v>8</v>
      </c>
      <c r="AM48" s="35"/>
      <c r="AN48" s="35"/>
      <c r="AO48" s="35"/>
      <c r="AP48" s="35"/>
      <c r="AQ48" s="35">
        <f>MIN(C48:AI48)</f>
        <v>7</v>
      </c>
      <c r="AR48" s="35">
        <f>MAX(C48:AI48)</f>
        <v>8</v>
      </c>
      <c r="AS48" s="27">
        <f>AVERAGE(C48:AI48)</f>
        <v>7.875</v>
      </c>
      <c r="AT48" s="26">
        <f>STDEV(C48:AI48)</f>
        <v>0.35355339059327379</v>
      </c>
      <c r="AV48" s="35">
        <v>7</v>
      </c>
      <c r="AW48" s="35">
        <v>8</v>
      </c>
      <c r="AX48" s="27">
        <v>7.5</v>
      </c>
      <c r="AY48" s="26">
        <v>0.54772255750516607</v>
      </c>
      <c r="AZ48" s="35">
        <v>7</v>
      </c>
      <c r="BA48" s="35">
        <v>8</v>
      </c>
      <c r="BB48" s="27">
        <v>7.5555555555555554</v>
      </c>
      <c r="BC48" s="26">
        <v>0.52704627669472393</v>
      </c>
    </row>
    <row r="49" spans="1:55">
      <c r="A49" s="5">
        <v>9</v>
      </c>
      <c r="B49" s="61" t="s">
        <v>12</v>
      </c>
      <c r="C49" s="35"/>
      <c r="D49" s="62">
        <v>10</v>
      </c>
      <c r="E49" s="62">
        <v>10</v>
      </c>
      <c r="F49" s="62"/>
      <c r="G49" s="62"/>
      <c r="H49" s="62">
        <v>9</v>
      </c>
      <c r="I49" s="62"/>
      <c r="J49" s="62"/>
      <c r="K49" s="62"/>
      <c r="L49" s="62">
        <v>9</v>
      </c>
      <c r="M49" s="62"/>
      <c r="N49" s="62"/>
      <c r="O49" s="62"/>
      <c r="P49" s="62">
        <v>9</v>
      </c>
      <c r="Q49" s="62">
        <v>9</v>
      </c>
      <c r="R49" s="62"/>
      <c r="S49" s="62">
        <v>9</v>
      </c>
      <c r="T49" s="62">
        <v>9</v>
      </c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>
        <v>7</v>
      </c>
      <c r="AL49" s="35">
        <v>9</v>
      </c>
      <c r="AM49" s="35"/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9.25</v>
      </c>
      <c r="AT49" s="26">
        <f>STDEV(C49:AI49)</f>
        <v>0.46291004988627571</v>
      </c>
      <c r="AV49" s="35">
        <v>9</v>
      </c>
      <c r="AW49" s="35">
        <v>10</v>
      </c>
      <c r="AX49" s="27">
        <v>9.1666666666666661</v>
      </c>
      <c r="AY49" s="26">
        <v>0.40824829046385835</v>
      </c>
      <c r="AZ49" s="35">
        <v>8</v>
      </c>
      <c r="BA49" s="35">
        <v>10</v>
      </c>
      <c r="BB49" s="27">
        <v>9.2222222222222214</v>
      </c>
      <c r="BC49" s="26">
        <v>0.66666666666666552</v>
      </c>
    </row>
    <row r="50" spans="1:55">
      <c r="A50" s="5">
        <v>9</v>
      </c>
      <c r="B50" s="61" t="s">
        <v>11</v>
      </c>
      <c r="C50" s="35"/>
      <c r="D50" s="62">
        <v>6</v>
      </c>
      <c r="E50" s="62">
        <v>7</v>
      </c>
      <c r="F50" s="62"/>
      <c r="G50" s="62"/>
      <c r="H50" s="62">
        <v>7</v>
      </c>
      <c r="I50" s="62"/>
      <c r="J50" s="62"/>
      <c r="K50" s="62"/>
      <c r="L50" s="62">
        <v>7</v>
      </c>
      <c r="M50" s="62"/>
      <c r="N50" s="62"/>
      <c r="O50" s="62"/>
      <c r="P50" s="62">
        <v>7</v>
      </c>
      <c r="Q50" s="62">
        <v>7</v>
      </c>
      <c r="R50" s="62"/>
      <c r="S50" s="62">
        <v>8</v>
      </c>
      <c r="T50" s="62">
        <v>9</v>
      </c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>
        <v>8</v>
      </c>
      <c r="AL50" s="35">
        <v>7</v>
      </c>
      <c r="AM50" s="35"/>
      <c r="AN50" s="35"/>
      <c r="AO50" s="35"/>
      <c r="AP50" s="35"/>
      <c r="AQ50" s="35">
        <f>MIN(C50:AI50)</f>
        <v>6</v>
      </c>
      <c r="AR50" s="35">
        <f>MAX(C50:AI50)</f>
        <v>9</v>
      </c>
      <c r="AS50" s="27">
        <f>AVERAGE(C50:AI50)</f>
        <v>7.25</v>
      </c>
      <c r="AT50" s="26">
        <f>STDEV(C50:AI50)</f>
        <v>0.88640526042791834</v>
      </c>
      <c r="AV50" s="35">
        <v>6</v>
      </c>
      <c r="AW50" s="35">
        <v>7</v>
      </c>
      <c r="AX50" s="27">
        <v>6.833333333333333</v>
      </c>
      <c r="AY50" s="26">
        <v>0.40824829046385835</v>
      </c>
      <c r="AZ50" s="35">
        <v>7</v>
      </c>
      <c r="BA50" s="35">
        <v>8</v>
      </c>
      <c r="BB50" s="27">
        <v>7.2222222222222223</v>
      </c>
      <c r="BC50" s="26">
        <v>0.44095855184409666</v>
      </c>
    </row>
    <row r="51" spans="1:55">
      <c r="A51" s="5">
        <v>9</v>
      </c>
      <c r="B51" s="63" t="s">
        <v>28</v>
      </c>
      <c r="C51" s="34"/>
      <c r="D51" s="57">
        <v>9.9</v>
      </c>
      <c r="E51" s="57">
        <v>10</v>
      </c>
      <c r="F51" s="57"/>
      <c r="G51" s="57"/>
      <c r="H51" s="57">
        <v>9.9</v>
      </c>
      <c r="I51" s="57"/>
      <c r="J51" s="57"/>
      <c r="L51" s="57">
        <v>9.9</v>
      </c>
      <c r="M51" s="57"/>
      <c r="N51" s="57"/>
      <c r="O51" s="57"/>
      <c r="P51" s="57">
        <v>9.9</v>
      </c>
      <c r="Q51" s="57">
        <v>9.9</v>
      </c>
      <c r="R51" s="57"/>
      <c r="S51" s="57">
        <v>9.9</v>
      </c>
      <c r="T51" s="57">
        <v>9.9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9.9</v>
      </c>
      <c r="AL51" s="34">
        <v>9.9</v>
      </c>
      <c r="AM51" s="34"/>
      <c r="AN51" s="34"/>
      <c r="AO51" s="34"/>
      <c r="AP51" s="34"/>
      <c r="AQ51" s="34">
        <f>MIN(C51:AI51)</f>
        <v>9.9</v>
      </c>
      <c r="AR51" s="34">
        <f>MAX(C51:AI51)</f>
        <v>10</v>
      </c>
      <c r="AS51" s="27">
        <f>AVERAGE(C51:AI51)</f>
        <v>9.9124999999999996</v>
      </c>
      <c r="AT51" s="26">
        <f>STDEV(C51:AI51)</f>
        <v>3.5355339059327258E-2</v>
      </c>
      <c r="AV51" s="34">
        <v>9.9</v>
      </c>
      <c r="AW51" s="34">
        <v>10</v>
      </c>
      <c r="AX51" s="27">
        <v>9.9166666666666661</v>
      </c>
      <c r="AY51" s="26">
        <v>4.0824829046386159E-2</v>
      </c>
      <c r="AZ51" s="34">
        <v>9.9</v>
      </c>
      <c r="BA51" s="34">
        <v>9.9</v>
      </c>
      <c r="BB51" s="27">
        <v>9.9</v>
      </c>
      <c r="BC51" s="26">
        <v>0</v>
      </c>
    </row>
    <row r="52" spans="1:55">
      <c r="A52" s="5"/>
      <c r="B52" s="61"/>
      <c r="C52" s="35"/>
      <c r="D52" s="57"/>
      <c r="E52" s="62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  <c r="AZ52" s="35"/>
      <c r="BA52" s="35"/>
      <c r="BB52" s="27"/>
      <c r="BC52" s="26"/>
    </row>
    <row r="53" spans="1:55">
      <c r="A53" s="5">
        <v>10</v>
      </c>
      <c r="B53" s="61" t="s">
        <v>13</v>
      </c>
      <c r="C53" s="35"/>
      <c r="D53" s="62">
        <v>5</v>
      </c>
      <c r="E53" s="62">
        <v>5</v>
      </c>
      <c r="F53" s="62"/>
      <c r="G53" s="62"/>
      <c r="H53" s="62">
        <v>5</v>
      </c>
      <c r="I53" s="62"/>
      <c r="J53" s="62"/>
      <c r="K53" s="62"/>
      <c r="L53" s="62">
        <v>5</v>
      </c>
      <c r="M53" s="62"/>
      <c r="N53" s="62"/>
      <c r="O53" s="62"/>
      <c r="P53" s="62">
        <v>5</v>
      </c>
      <c r="Q53" s="62">
        <v>5</v>
      </c>
      <c r="R53" s="62"/>
      <c r="S53" s="62">
        <v>7</v>
      </c>
      <c r="T53" s="62">
        <v>6</v>
      </c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4</v>
      </c>
      <c r="AL53" s="35">
        <v>5</v>
      </c>
      <c r="AM53" s="35"/>
      <c r="AN53" s="35"/>
      <c r="AO53" s="35"/>
      <c r="AP53" s="35"/>
      <c r="AQ53" s="35">
        <f>MIN(C53:AI53)</f>
        <v>5</v>
      </c>
      <c r="AR53" s="35">
        <f>MAX(C53:AI53)</f>
        <v>7</v>
      </c>
      <c r="AS53" s="27">
        <f>AVERAGE(C53:AI53)</f>
        <v>5.375</v>
      </c>
      <c r="AT53" s="26">
        <f>STDEV(C53:AI53)</f>
        <v>0.74402380914284494</v>
      </c>
      <c r="AV53" s="35">
        <v>3</v>
      </c>
      <c r="AW53" s="35">
        <v>6</v>
      </c>
      <c r="AX53" s="27">
        <v>4.833333333333333</v>
      </c>
      <c r="AY53" s="26">
        <v>0.98319208025017601</v>
      </c>
      <c r="AZ53" s="35">
        <v>4</v>
      </c>
      <c r="BA53" s="35">
        <v>7</v>
      </c>
      <c r="BB53" s="27">
        <v>5</v>
      </c>
      <c r="BC53" s="26">
        <v>1</v>
      </c>
    </row>
    <row r="54" spans="1:55">
      <c r="A54" s="5">
        <v>10</v>
      </c>
      <c r="B54" s="61" t="s">
        <v>12</v>
      </c>
      <c r="C54" s="35"/>
      <c r="D54" s="62">
        <v>8</v>
      </c>
      <c r="E54" s="62">
        <v>9</v>
      </c>
      <c r="F54" s="62"/>
      <c r="G54" s="62"/>
      <c r="H54" s="62">
        <v>9</v>
      </c>
      <c r="I54" s="62"/>
      <c r="J54" s="62"/>
      <c r="K54" s="62"/>
      <c r="L54" s="62">
        <v>9</v>
      </c>
      <c r="M54" s="62"/>
      <c r="N54" s="62"/>
      <c r="O54" s="62"/>
      <c r="P54" s="62">
        <v>7</v>
      </c>
      <c r="Q54" s="62">
        <v>8</v>
      </c>
      <c r="R54" s="62"/>
      <c r="S54" s="62">
        <v>9</v>
      </c>
      <c r="T54" s="62">
        <v>8</v>
      </c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7</v>
      </c>
      <c r="AL54" s="35">
        <v>8</v>
      </c>
      <c r="AM54" s="35"/>
      <c r="AN54" s="35"/>
      <c r="AO54" s="35"/>
      <c r="AP54" s="35"/>
      <c r="AQ54" s="35">
        <f>MIN(C54:AI54)</f>
        <v>7</v>
      </c>
      <c r="AR54" s="35">
        <f>MAX(C54:AI54)</f>
        <v>9</v>
      </c>
      <c r="AS54" s="27">
        <f>AVERAGE(C54:AI54)</f>
        <v>8.375</v>
      </c>
      <c r="AT54" s="26">
        <f>STDEV(C54:AI54)</f>
        <v>0.74402380914284494</v>
      </c>
      <c r="AV54" s="35">
        <v>6</v>
      </c>
      <c r="AW54" s="35">
        <v>9</v>
      </c>
      <c r="AX54" s="27">
        <v>8.3333333333333339</v>
      </c>
      <c r="AY54" s="26">
        <v>1.211060141638995</v>
      </c>
      <c r="AZ54" s="35">
        <v>6</v>
      </c>
      <c r="BA54" s="35">
        <v>10</v>
      </c>
      <c r="BB54" s="27">
        <v>8.1111111111111107</v>
      </c>
      <c r="BC54" s="26">
        <v>1.3642254619787428</v>
      </c>
    </row>
    <row r="55" spans="1:55">
      <c r="A55" s="5">
        <v>10</v>
      </c>
      <c r="B55" s="61" t="s">
        <v>11</v>
      </c>
      <c r="C55" s="35"/>
      <c r="D55" s="62">
        <v>6</v>
      </c>
      <c r="E55" s="62">
        <v>5</v>
      </c>
      <c r="F55" s="62"/>
      <c r="G55" s="62"/>
      <c r="H55" s="62">
        <v>6</v>
      </c>
      <c r="I55" s="62"/>
      <c r="J55" s="62"/>
      <c r="K55" s="62"/>
      <c r="L55" s="62">
        <v>6</v>
      </c>
      <c r="M55" s="62"/>
      <c r="N55" s="62"/>
      <c r="O55" s="62"/>
      <c r="P55" s="62">
        <v>6</v>
      </c>
      <c r="Q55" s="62">
        <v>6</v>
      </c>
      <c r="R55" s="62"/>
      <c r="S55" s="62">
        <v>7</v>
      </c>
      <c r="T55" s="62">
        <v>6</v>
      </c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>
        <v>5</v>
      </c>
      <c r="AL55" s="35">
        <v>6</v>
      </c>
      <c r="AM55" s="35"/>
      <c r="AN55" s="35"/>
      <c r="AO55" s="35"/>
      <c r="AP55" s="35"/>
      <c r="AQ55" s="35">
        <f>MIN(C55:AI55)</f>
        <v>5</v>
      </c>
      <c r="AR55" s="35">
        <f>MAX(C55:AI55)</f>
        <v>7</v>
      </c>
      <c r="AS55" s="27">
        <f>AVERAGE(C55:AI55)</f>
        <v>6</v>
      </c>
      <c r="AT55" s="26">
        <f>STDEV(C55:AI55)</f>
        <v>0.53452248382484879</v>
      </c>
      <c r="AV55" s="35">
        <v>5</v>
      </c>
      <c r="AW55" s="35">
        <v>6</v>
      </c>
      <c r="AX55" s="27">
        <v>5.5</v>
      </c>
      <c r="AY55" s="26">
        <v>0.54772255750516607</v>
      </c>
      <c r="AZ55" s="35">
        <v>5</v>
      </c>
      <c r="BA55" s="35">
        <v>7</v>
      </c>
      <c r="BB55" s="27">
        <v>6</v>
      </c>
      <c r="BC55" s="26">
        <v>0.70710678118654757</v>
      </c>
    </row>
    <row r="56" spans="1:55">
      <c r="A56" s="5">
        <v>10</v>
      </c>
      <c r="B56" s="63" t="s">
        <v>28</v>
      </c>
      <c r="C56" s="34"/>
      <c r="D56" s="57">
        <v>9.9</v>
      </c>
      <c r="E56" s="57">
        <v>9.8000000000000007</v>
      </c>
      <c r="F56" s="57"/>
      <c r="G56" s="57"/>
      <c r="H56" s="57">
        <v>9.9</v>
      </c>
      <c r="I56" s="57"/>
      <c r="J56" s="57"/>
      <c r="L56" s="57">
        <v>9.9</v>
      </c>
      <c r="M56" s="57"/>
      <c r="N56" s="57"/>
      <c r="O56" s="57"/>
      <c r="P56" s="57">
        <v>9.9</v>
      </c>
      <c r="Q56" s="57">
        <v>9.8000000000000007</v>
      </c>
      <c r="R56" s="57"/>
      <c r="S56" s="57">
        <v>9.9</v>
      </c>
      <c r="T56" s="57">
        <v>8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9.9</v>
      </c>
      <c r="AL56" s="34">
        <v>9.9</v>
      </c>
      <c r="AM56" s="34"/>
      <c r="AN56" s="34"/>
      <c r="AO56" s="34"/>
      <c r="AP56" s="34"/>
      <c r="AQ56" s="34">
        <f>MIN(C56:AI56)</f>
        <v>8</v>
      </c>
      <c r="AR56" s="34">
        <f>MAX(C56:AI56)</f>
        <v>9.9</v>
      </c>
      <c r="AS56" s="27">
        <f>AVERAGE(C56:AI56)</f>
        <v>9.6375000000000011</v>
      </c>
      <c r="AT56" s="26">
        <f>STDEV(C56:AI56)</f>
        <v>0.66319034113246711</v>
      </c>
      <c r="AV56" s="34">
        <v>9.8000000000000007</v>
      </c>
      <c r="AW56" s="34">
        <v>9.9</v>
      </c>
      <c r="AX56" s="27">
        <v>9.8666666666666671</v>
      </c>
      <c r="AY56" s="26">
        <v>5.1639777949432045E-2</v>
      </c>
      <c r="AZ56" s="34">
        <v>9.8000000000000007</v>
      </c>
      <c r="BA56" s="34">
        <v>9.9</v>
      </c>
      <c r="BB56" s="27">
        <v>9.8444444444444432</v>
      </c>
      <c r="BC56" s="26">
        <v>5.2704627669472794E-2</v>
      </c>
    </row>
    <row r="57" spans="1:55">
      <c r="A57" s="5"/>
      <c r="B57" s="61"/>
      <c r="C57" s="35"/>
      <c r="D57" s="57"/>
      <c r="E57" s="62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  <c r="AZ57" s="35"/>
      <c r="BA57" s="35"/>
      <c r="BB57" s="27"/>
      <c r="BC57" s="26"/>
    </row>
    <row r="58" spans="1:55">
      <c r="A58" s="5">
        <v>11</v>
      </c>
      <c r="B58" s="61" t="s">
        <v>13</v>
      </c>
      <c r="C58" s="35"/>
      <c r="D58" s="62">
        <v>9</v>
      </c>
      <c r="E58" s="62">
        <v>9</v>
      </c>
      <c r="F58" s="62"/>
      <c r="G58" s="62"/>
      <c r="H58" s="62">
        <v>9</v>
      </c>
      <c r="I58" s="62"/>
      <c r="J58" s="62"/>
      <c r="K58" s="62"/>
      <c r="L58" s="62">
        <v>10</v>
      </c>
      <c r="M58" s="62"/>
      <c r="N58" s="62"/>
      <c r="O58" s="62"/>
      <c r="P58" s="62">
        <v>10</v>
      </c>
      <c r="Q58" s="62">
        <v>10</v>
      </c>
      <c r="R58" s="62"/>
      <c r="S58" s="62">
        <v>9</v>
      </c>
      <c r="T58" s="62">
        <v>9</v>
      </c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9</v>
      </c>
      <c r="AL58" s="35">
        <v>10</v>
      </c>
      <c r="AM58" s="35"/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9.375</v>
      </c>
      <c r="AT58" s="26">
        <f>STDEV(C58:AI58)</f>
        <v>0.51754916950676566</v>
      </c>
      <c r="AV58" s="35">
        <v>9</v>
      </c>
      <c r="AW58" s="35">
        <v>10</v>
      </c>
      <c r="AX58" s="27">
        <v>9.8333333333333339</v>
      </c>
      <c r="AY58" s="26">
        <v>0.40824829046387229</v>
      </c>
      <c r="AZ58" s="35">
        <v>8</v>
      </c>
      <c r="BA58" s="35">
        <v>10</v>
      </c>
      <c r="BB58" s="27">
        <v>9.4444444444444446</v>
      </c>
      <c r="BC58" s="26">
        <v>0.72648315725677459</v>
      </c>
    </row>
    <row r="59" spans="1:55">
      <c r="A59" s="5">
        <v>11</v>
      </c>
      <c r="B59" s="61" t="s">
        <v>12</v>
      </c>
      <c r="C59" s="35"/>
      <c r="D59" s="62">
        <v>10</v>
      </c>
      <c r="E59" s="62">
        <v>9</v>
      </c>
      <c r="F59" s="62"/>
      <c r="G59" s="62"/>
      <c r="H59" s="62">
        <v>9</v>
      </c>
      <c r="I59" s="62"/>
      <c r="J59" s="62"/>
      <c r="K59" s="62"/>
      <c r="L59" s="62">
        <v>9</v>
      </c>
      <c r="M59" s="62"/>
      <c r="N59" s="62"/>
      <c r="O59" s="62"/>
      <c r="P59" s="62">
        <v>9</v>
      </c>
      <c r="Q59" s="62">
        <v>9</v>
      </c>
      <c r="R59" s="62"/>
      <c r="S59" s="62">
        <v>8</v>
      </c>
      <c r="T59" s="62">
        <v>8</v>
      </c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8</v>
      </c>
      <c r="AL59" s="35">
        <v>9</v>
      </c>
      <c r="AM59" s="35"/>
      <c r="AN59" s="35"/>
      <c r="AO59" s="35"/>
      <c r="AP59" s="35"/>
      <c r="AQ59" s="35">
        <f>MIN(C59:AI59)</f>
        <v>8</v>
      </c>
      <c r="AR59" s="35">
        <f>MAX(C59:AI59)</f>
        <v>10</v>
      </c>
      <c r="AS59" s="27">
        <f>AVERAGE(C59:AI59)</f>
        <v>8.875</v>
      </c>
      <c r="AT59" s="26">
        <f>STDEV(C59:AI59)</f>
        <v>0.64086994446165568</v>
      </c>
      <c r="AV59" s="35">
        <v>9</v>
      </c>
      <c r="AW59" s="35">
        <v>10</v>
      </c>
      <c r="AX59" s="27">
        <v>9.5</v>
      </c>
      <c r="AY59" s="26">
        <v>0.54772255750516607</v>
      </c>
      <c r="AZ59" s="35">
        <v>8</v>
      </c>
      <c r="BA59" s="35">
        <v>10</v>
      </c>
      <c r="BB59" s="27">
        <v>9.1111111111111107</v>
      </c>
      <c r="BC59" s="26">
        <v>0.78173595997057366</v>
      </c>
    </row>
    <row r="60" spans="1:55">
      <c r="A60" s="5">
        <v>11</v>
      </c>
      <c r="B60" s="61" t="s">
        <v>11</v>
      </c>
      <c r="C60" s="35"/>
      <c r="D60" s="62">
        <v>7</v>
      </c>
      <c r="E60" s="62">
        <v>8</v>
      </c>
      <c r="F60" s="62"/>
      <c r="G60" s="62"/>
      <c r="H60" s="62">
        <v>7</v>
      </c>
      <c r="I60" s="62"/>
      <c r="J60" s="62"/>
      <c r="K60" s="62"/>
      <c r="L60" s="62">
        <v>9</v>
      </c>
      <c r="M60" s="62"/>
      <c r="N60" s="62"/>
      <c r="O60" s="62"/>
      <c r="P60" s="62">
        <v>8</v>
      </c>
      <c r="Q60" s="62">
        <v>9</v>
      </c>
      <c r="R60" s="62"/>
      <c r="S60" s="62">
        <v>9</v>
      </c>
      <c r="T60" s="62">
        <v>8</v>
      </c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>
        <v>9</v>
      </c>
      <c r="AL60" s="35">
        <v>8</v>
      </c>
      <c r="AM60" s="35"/>
      <c r="AN60" s="35"/>
      <c r="AO60" s="35"/>
      <c r="AP60" s="35"/>
      <c r="AQ60" s="35">
        <f>MIN(C60:AI60)</f>
        <v>7</v>
      </c>
      <c r="AR60" s="35">
        <f>MAX(C60:AI60)</f>
        <v>9</v>
      </c>
      <c r="AS60" s="27">
        <f>AVERAGE(C60:AI60)</f>
        <v>8.125</v>
      </c>
      <c r="AT60" s="26">
        <f>STDEV(C60:AI60)</f>
        <v>0.83452296039628016</v>
      </c>
      <c r="AV60" s="35">
        <v>7</v>
      </c>
      <c r="AW60" s="35">
        <v>9</v>
      </c>
      <c r="AX60" s="27">
        <v>8.1666666666666661</v>
      </c>
      <c r="AY60" s="26">
        <v>0.75277265270907845</v>
      </c>
      <c r="AZ60" s="35">
        <v>7</v>
      </c>
      <c r="BA60" s="35">
        <v>8</v>
      </c>
      <c r="BB60" s="27">
        <v>7.7777777777777777</v>
      </c>
      <c r="BC60" s="26">
        <v>0.44095855184409666</v>
      </c>
    </row>
    <row r="61" spans="1:55">
      <c r="A61" s="5">
        <v>11</v>
      </c>
      <c r="B61" s="63" t="s">
        <v>28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/>
      <c r="L61" s="57">
        <v>9.9</v>
      </c>
      <c r="M61" s="57"/>
      <c r="N61" s="57"/>
      <c r="O61" s="57"/>
      <c r="P61" s="57">
        <v>9.9</v>
      </c>
      <c r="Q61" s="57">
        <v>9.9</v>
      </c>
      <c r="R61" s="57"/>
      <c r="S61" s="57">
        <v>9.9</v>
      </c>
      <c r="T61" s="57">
        <v>9.8000000000000007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>
        <v>9.9</v>
      </c>
      <c r="AL61" s="34">
        <v>9.9</v>
      </c>
      <c r="AM61" s="34"/>
      <c r="AN61" s="34"/>
      <c r="AO61" s="34"/>
      <c r="AP61" s="34"/>
      <c r="AQ61" s="34">
        <f>MIN(C61:AI61)</f>
        <v>9.8000000000000007</v>
      </c>
      <c r="AR61" s="34">
        <f>MAX(C61:AI61)</f>
        <v>9.9</v>
      </c>
      <c r="AS61" s="27">
        <f>AVERAGE(C61:AI61)</f>
        <v>9.8874999999999993</v>
      </c>
      <c r="AT61" s="26">
        <f>STDEV(C61:AI61)</f>
        <v>3.5355339059327251E-2</v>
      </c>
      <c r="AV61" s="34">
        <v>9.9</v>
      </c>
      <c r="AW61" s="34">
        <v>9.9</v>
      </c>
      <c r="AX61" s="27">
        <v>9.9</v>
      </c>
      <c r="AY61" s="26">
        <v>0</v>
      </c>
      <c r="AZ61" s="34">
        <v>9.9</v>
      </c>
      <c r="BA61" s="34">
        <v>10</v>
      </c>
      <c r="BB61" s="27">
        <v>9.9111111111111132</v>
      </c>
      <c r="BC61" s="26">
        <v>3.3333333333333215E-2</v>
      </c>
    </row>
    <row r="62" spans="1:55">
      <c r="A62" s="5"/>
      <c r="B62" s="61"/>
      <c r="C62" s="35"/>
      <c r="D62" s="57"/>
      <c r="E62" s="62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  <c r="AZ62" s="35"/>
      <c r="BA62" s="35"/>
      <c r="BB62" s="27"/>
      <c r="BC62" s="26"/>
    </row>
    <row r="63" spans="1:55">
      <c r="A63" s="5">
        <v>12</v>
      </c>
      <c r="B63" s="61" t="s">
        <v>13</v>
      </c>
      <c r="C63" s="35"/>
      <c r="D63" s="62">
        <v>6</v>
      </c>
      <c r="E63" s="62">
        <v>8</v>
      </c>
      <c r="F63" s="62"/>
      <c r="G63" s="62"/>
      <c r="H63" s="62">
        <v>7</v>
      </c>
      <c r="I63" s="62"/>
      <c r="J63" s="62"/>
      <c r="K63" s="62"/>
      <c r="L63" s="62">
        <v>6</v>
      </c>
      <c r="M63" s="62"/>
      <c r="N63" s="62"/>
      <c r="O63" s="62"/>
      <c r="P63" s="62">
        <v>6</v>
      </c>
      <c r="Q63" s="62">
        <v>6</v>
      </c>
      <c r="R63" s="62"/>
      <c r="S63" s="62">
        <v>7</v>
      </c>
      <c r="T63" s="62">
        <v>7</v>
      </c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5</v>
      </c>
      <c r="AL63" s="35">
        <v>6</v>
      </c>
      <c r="AM63" s="35"/>
      <c r="AN63" s="35"/>
      <c r="AO63" s="35"/>
      <c r="AP63" s="35"/>
      <c r="AQ63" s="35">
        <f>MIN(C63:AI63)</f>
        <v>6</v>
      </c>
      <c r="AR63" s="35">
        <f>MAX(C63:AI63)</f>
        <v>8</v>
      </c>
      <c r="AS63" s="27">
        <f>AVERAGE(C63:AI63)</f>
        <v>6.625</v>
      </c>
      <c r="AT63" s="26">
        <f>STDEV(C63:AI63)</f>
        <v>0.74402380914284494</v>
      </c>
      <c r="AV63" s="35">
        <v>6</v>
      </c>
      <c r="AW63" s="35">
        <v>7</v>
      </c>
      <c r="AX63" s="27">
        <v>6.333333333333333</v>
      </c>
      <c r="AY63" s="26">
        <v>0.51639777949432408</v>
      </c>
      <c r="AZ63" s="35">
        <v>5</v>
      </c>
      <c r="BA63" s="35">
        <v>7</v>
      </c>
      <c r="BB63" s="27">
        <v>6.2222222222222223</v>
      </c>
      <c r="BC63" s="26">
        <v>0.66666666666666552</v>
      </c>
    </row>
    <row r="64" spans="1:55">
      <c r="A64" s="5">
        <v>12</v>
      </c>
      <c r="B64" s="61" t="s">
        <v>12</v>
      </c>
      <c r="C64" s="35"/>
      <c r="D64" s="62">
        <v>9</v>
      </c>
      <c r="E64" s="62">
        <v>9</v>
      </c>
      <c r="F64" s="62"/>
      <c r="G64" s="62"/>
      <c r="H64" s="62">
        <v>9</v>
      </c>
      <c r="I64" s="62"/>
      <c r="J64" s="62"/>
      <c r="K64" s="62"/>
      <c r="L64" s="62">
        <v>9</v>
      </c>
      <c r="M64" s="62"/>
      <c r="N64" s="62"/>
      <c r="O64" s="62"/>
      <c r="P64" s="62">
        <v>9</v>
      </c>
      <c r="Q64" s="62">
        <v>8</v>
      </c>
      <c r="R64" s="62"/>
      <c r="S64" s="62">
        <v>9</v>
      </c>
      <c r="T64" s="62">
        <v>8</v>
      </c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>
        <v>8</v>
      </c>
      <c r="AL64" s="35">
        <v>9</v>
      </c>
      <c r="AM64" s="35"/>
      <c r="AN64" s="35"/>
      <c r="AO64" s="35"/>
      <c r="AP64" s="35"/>
      <c r="AQ64" s="35">
        <f>MIN(C64:AI64)</f>
        <v>8</v>
      </c>
      <c r="AR64" s="35">
        <f>MAX(C64:AI64)</f>
        <v>9</v>
      </c>
      <c r="AS64" s="27">
        <f>AVERAGE(C64:AI64)</f>
        <v>8.75</v>
      </c>
      <c r="AT64" s="26">
        <f>STDEV(C64:AI64)</f>
        <v>0.46291004988627571</v>
      </c>
      <c r="AV64" s="35">
        <v>9</v>
      </c>
      <c r="AW64" s="35">
        <v>10</v>
      </c>
      <c r="AX64" s="27">
        <v>9.5</v>
      </c>
      <c r="AY64" s="26">
        <v>0.54772255750516607</v>
      </c>
      <c r="AZ64" s="35">
        <v>7</v>
      </c>
      <c r="BA64" s="35">
        <v>10</v>
      </c>
      <c r="BB64" s="27">
        <v>8.8888888888888893</v>
      </c>
      <c r="BC64" s="26">
        <v>0.92796072713833866</v>
      </c>
    </row>
    <row r="65" spans="1:55">
      <c r="A65" s="5">
        <v>12</v>
      </c>
      <c r="B65" s="61" t="s">
        <v>11</v>
      </c>
      <c r="C65" s="35"/>
      <c r="D65" s="62">
        <v>6</v>
      </c>
      <c r="E65" s="62">
        <v>6</v>
      </c>
      <c r="F65" s="62"/>
      <c r="G65" s="62"/>
      <c r="H65" s="62">
        <v>6</v>
      </c>
      <c r="I65" s="62"/>
      <c r="J65" s="62"/>
      <c r="K65" s="62"/>
      <c r="L65" s="62">
        <v>7</v>
      </c>
      <c r="M65" s="62"/>
      <c r="N65" s="62"/>
      <c r="O65" s="62"/>
      <c r="P65" s="62">
        <v>6</v>
      </c>
      <c r="Q65" s="62">
        <v>7</v>
      </c>
      <c r="R65" s="62"/>
      <c r="S65" s="62">
        <v>6</v>
      </c>
      <c r="T65" s="62">
        <v>7</v>
      </c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>
        <v>5</v>
      </c>
      <c r="AL65" s="35">
        <v>6</v>
      </c>
      <c r="AM65" s="35"/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6.375</v>
      </c>
      <c r="AT65" s="26">
        <f>STDEV(C65:AI65)</f>
        <v>0.51754916950676566</v>
      </c>
      <c r="AV65" s="35">
        <v>6</v>
      </c>
      <c r="AW65" s="35">
        <v>7</v>
      </c>
      <c r="AX65" s="27">
        <v>6.666666666666667</v>
      </c>
      <c r="AY65" s="26">
        <v>0.51639777949431864</v>
      </c>
      <c r="AZ65" s="35">
        <v>6</v>
      </c>
      <c r="BA65" s="35">
        <v>7</v>
      </c>
      <c r="BB65" s="27">
        <v>6.666666666666667</v>
      </c>
      <c r="BC65" s="26">
        <v>0.5</v>
      </c>
    </row>
    <row r="66" spans="1:55">
      <c r="A66" s="5">
        <v>12</v>
      </c>
      <c r="B66" s="63" t="s">
        <v>28</v>
      </c>
      <c r="C66" s="34"/>
      <c r="D66" s="57">
        <v>9.9</v>
      </c>
      <c r="E66" s="57">
        <v>9.9</v>
      </c>
      <c r="F66" s="57"/>
      <c r="G66" s="57"/>
      <c r="H66" s="57">
        <v>9.9</v>
      </c>
      <c r="I66" s="57"/>
      <c r="J66" s="57"/>
      <c r="L66" s="57">
        <v>9.9</v>
      </c>
      <c r="M66" s="57"/>
      <c r="N66" s="57"/>
      <c r="O66" s="57"/>
      <c r="P66" s="57">
        <v>9.9</v>
      </c>
      <c r="Q66" s="57">
        <v>9.9</v>
      </c>
      <c r="R66" s="57"/>
      <c r="S66" s="57">
        <v>9.9</v>
      </c>
      <c r="T66" s="57">
        <v>9.9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>
        <v>9.9</v>
      </c>
      <c r="AL66" s="34">
        <v>9.9</v>
      </c>
      <c r="AM66" s="34"/>
      <c r="AN66" s="34"/>
      <c r="AO66" s="34"/>
      <c r="AP66" s="34"/>
      <c r="AQ66" s="34">
        <f>MIN(C66:AI66)</f>
        <v>9.9</v>
      </c>
      <c r="AR66" s="34">
        <f>MAX(C66:AI66)</f>
        <v>9.9</v>
      </c>
      <c r="AS66" s="27">
        <f>AVERAGE(C66:AI66)</f>
        <v>9.9</v>
      </c>
      <c r="AT66" s="26">
        <f>STDEV(C66:AI66)</f>
        <v>0</v>
      </c>
      <c r="AV66" s="34">
        <v>9.9</v>
      </c>
      <c r="AW66" s="34">
        <v>9.9</v>
      </c>
      <c r="AX66" s="27">
        <v>9.9</v>
      </c>
      <c r="AY66" s="26">
        <v>0</v>
      </c>
      <c r="AZ66" s="34">
        <v>9.8000000000000007</v>
      </c>
      <c r="BA66" s="34">
        <v>9.9</v>
      </c>
      <c r="BB66" s="27">
        <v>9.8777777777777782</v>
      </c>
      <c r="BC66" s="26">
        <v>4.4095855184409685E-2</v>
      </c>
    </row>
    <row r="67" spans="1:55">
      <c r="A67" s="5"/>
      <c r="B67" s="61"/>
      <c r="C67" s="35"/>
      <c r="D67" s="57"/>
      <c r="E67" s="62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2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5">
      <c r="A68" s="5"/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5">
      <c r="A69" s="5"/>
      <c r="B69" s="63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55">
      <c r="A70" s="5"/>
      <c r="B70" s="61"/>
      <c r="C70" s="35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55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55">
      <c r="AS72" s="27"/>
    </row>
    <row r="73" spans="1:55">
      <c r="A73" s="6"/>
      <c r="AS73" s="27"/>
    </row>
    <row r="74" spans="1:55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5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55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55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5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5">
      <c r="A79" s="5"/>
      <c r="B79" s="18"/>
      <c r="C79" s="36"/>
      <c r="D79" s="75"/>
      <c r="E79" s="75"/>
      <c r="F79" s="75"/>
      <c r="G79" s="75"/>
      <c r="H79" s="75"/>
      <c r="I79" s="75"/>
      <c r="J79" s="75"/>
      <c r="K79" s="75"/>
      <c r="M79" s="75"/>
      <c r="N79" s="75"/>
      <c r="O79" s="75"/>
      <c r="P79" s="75"/>
      <c r="Q79" s="75"/>
      <c r="R79" s="75"/>
      <c r="S79" s="75"/>
      <c r="T79" s="75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55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5"/>
      <c r="E86" s="75"/>
      <c r="F86" s="75"/>
      <c r="G86" s="75"/>
      <c r="H86" s="75"/>
      <c r="I86" s="75"/>
      <c r="J86" s="75"/>
      <c r="K86" s="75"/>
      <c r="M86" s="75"/>
      <c r="N86" s="75"/>
      <c r="O86" s="75"/>
      <c r="P86" s="75"/>
      <c r="Q86" s="75"/>
      <c r="R86" s="75"/>
      <c r="S86" s="75"/>
      <c r="T86" s="75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47">
      <c r="A113" s="5"/>
      <c r="B113" s="3"/>
      <c r="AS113" s="27"/>
      <c r="AT113" s="26"/>
    </row>
    <row r="114" spans="1:47">
      <c r="A114" s="5"/>
      <c r="B114" s="3"/>
      <c r="AS114" s="27"/>
      <c r="AT114" s="26"/>
    </row>
    <row r="115" spans="1:47">
      <c r="A115" s="5"/>
      <c r="B115" s="3"/>
      <c r="AS115" s="27"/>
      <c r="AT115" s="26"/>
    </row>
    <row r="116" spans="1:47">
      <c r="A116" s="5"/>
      <c r="B116" s="10"/>
      <c r="C116" s="36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A119" s="5"/>
      <c r="B119" s="10"/>
      <c r="AS119" s="27"/>
      <c r="AT119" s="26"/>
    </row>
    <row r="120" spans="1:47">
      <c r="A120" s="5"/>
      <c r="B120" s="10"/>
      <c r="AS120" s="27"/>
      <c r="AT120" s="26"/>
    </row>
    <row r="121" spans="1:47">
      <c r="A121" s="5"/>
      <c r="B121" s="10"/>
      <c r="AS121" s="27"/>
      <c r="AT121" s="26"/>
    </row>
    <row r="122" spans="1:47">
      <c r="A122" s="5"/>
      <c r="B122" s="10"/>
      <c r="AS122" s="27"/>
      <c r="AT122" s="26"/>
    </row>
    <row r="123" spans="1:47">
      <c r="A123" s="5"/>
      <c r="B123" s="10"/>
      <c r="AS123" s="27"/>
      <c r="AT123" s="26"/>
    </row>
    <row r="124" spans="1:47">
      <c r="A124" s="5"/>
      <c r="B124" s="10"/>
      <c r="AS124" s="27"/>
      <c r="AT124" s="26"/>
    </row>
    <row r="125" spans="1:47">
      <c r="F125" s="89"/>
      <c r="G125" s="89"/>
      <c r="H125" s="89"/>
      <c r="I125" s="89"/>
      <c r="J125" s="89"/>
      <c r="AP125" s="6"/>
      <c r="AQ125" s="29"/>
      <c r="AU125" s="5"/>
    </row>
    <row r="126" spans="1:47">
      <c r="A126" s="6"/>
      <c r="B126" s="20"/>
      <c r="C126" s="6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6"/>
      <c r="AP126" s="6"/>
      <c r="AQ126" s="29"/>
      <c r="AR126" s="29"/>
      <c r="AS126" s="6"/>
      <c r="AT126" s="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5">
    <mergeCell ref="A1:AT1"/>
    <mergeCell ref="A4:AT4"/>
    <mergeCell ref="A2:AT2"/>
    <mergeCell ref="AV5:AY5"/>
    <mergeCell ref="AZ5:BC5"/>
  </mergeCells>
  <phoneticPr fontId="0" type="noConversion"/>
  <conditionalFormatting sqref="D8:AM11">
    <cfRule type="expression" dxfId="13" priority="2">
      <formula>IF(ABS(D8-$AS8)/$AT8 &gt; l37ringk,1,0)</formula>
    </cfRule>
  </conditionalFormatting>
  <conditionalFormatting sqref="D13:AM16 D18:AM21 D23:AM26 D28:AM31 D33:AM36 D38:AM41 D43:AM46 D48:AM51 D53:AM56 D58:AM61 D63:AM66">
    <cfRule type="expression" dxfId="12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5.42578125" style="7" customWidth="1"/>
    <col min="2" max="2" width="6.140625" style="7" customWidth="1"/>
    <col min="3" max="3" width="5.7109375" style="7" hidden="1" customWidth="1"/>
    <col min="4" max="5" width="5.28515625" style="59" customWidth="1"/>
    <col min="6" max="7" width="5.28515625" style="59" hidden="1" customWidth="1"/>
    <col min="8" max="8" width="5.28515625" style="59" customWidth="1"/>
    <col min="9" max="11" width="5.28515625" style="59" hidden="1" customWidth="1"/>
    <col min="12" max="12" width="5.28515625" style="59" customWidth="1"/>
    <col min="13" max="15" width="5.28515625" style="59" hidden="1" customWidth="1"/>
    <col min="16" max="17" width="5.28515625" style="59" customWidth="1"/>
    <col min="18" max="18" width="5.28515625" style="59" hidden="1" customWidth="1"/>
    <col min="19" max="20" width="5.28515625" style="59" customWidth="1"/>
    <col min="21" max="35" width="5.28515625" style="83" hidden="1" customWidth="1"/>
    <col min="36" max="38" width="5.28515625" style="83" customWidth="1"/>
    <col min="39" max="40" width="5.28515625" style="83" hidden="1" customWidth="1"/>
    <col min="41" max="41" width="5.28515625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6" customWidth="1"/>
  </cols>
  <sheetData>
    <row r="1" spans="1:51" ht="15.7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51" ht="15.75">
      <c r="A2" s="139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51" ht="15.75">
      <c r="A3" s="28" t="s">
        <v>1</v>
      </c>
      <c r="B3" s="28"/>
      <c r="C3" s="9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9"/>
      <c r="AP3" s="9"/>
      <c r="AQ3" s="9"/>
      <c r="AR3" s="9"/>
      <c r="AS3" s="9"/>
    </row>
    <row r="4" spans="1:51">
      <c r="A4" s="140" t="s">
        <v>14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51" ht="59.25">
      <c r="A5" s="9"/>
      <c r="B5" s="9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P5" s="9"/>
      <c r="AQ5" s="9"/>
      <c r="AR5" s="9"/>
      <c r="AS5" s="9"/>
      <c r="AW5" s="73" t="s">
        <v>35</v>
      </c>
    </row>
    <row r="6" spans="1:51">
      <c r="A6" s="8" t="s">
        <v>9</v>
      </c>
      <c r="B6" s="8"/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7">
        <v>60</v>
      </c>
      <c r="AO6" s="117">
        <v>61</v>
      </c>
      <c r="AP6" s="13"/>
      <c r="AQ6" s="105" t="s">
        <v>5</v>
      </c>
      <c r="AR6" s="105" t="s">
        <v>4</v>
      </c>
      <c r="AS6" s="8" t="s">
        <v>6</v>
      </c>
      <c r="AT6" s="8" t="s">
        <v>7</v>
      </c>
      <c r="AU6" s="8"/>
      <c r="AV6" s="55" t="s">
        <v>36</v>
      </c>
      <c r="AW6" s="73" t="s">
        <v>30</v>
      </c>
      <c r="AX6" s="48" t="s">
        <v>48</v>
      </c>
      <c r="AY6" s="55" t="s">
        <v>64</v>
      </c>
    </row>
    <row r="7" spans="1:51">
      <c r="A7" s="8"/>
      <c r="B7" s="8"/>
      <c r="C7" s="8"/>
      <c r="D7" s="9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73"/>
      <c r="AX7" s="48"/>
    </row>
    <row r="8" spans="1:51">
      <c r="A8" s="25" t="s">
        <v>23</v>
      </c>
      <c r="B8" s="3" t="s">
        <v>15</v>
      </c>
      <c r="D8" s="59">
        <v>44</v>
      </c>
      <c r="E8" s="59">
        <v>43</v>
      </c>
      <c r="H8" s="59">
        <v>42</v>
      </c>
      <c r="L8" s="59">
        <v>44</v>
      </c>
      <c r="P8" s="59">
        <v>47</v>
      </c>
      <c r="Q8" s="59">
        <v>45</v>
      </c>
      <c r="S8" s="59">
        <v>45</v>
      </c>
      <c r="T8" s="59">
        <v>42</v>
      </c>
      <c r="AK8" s="83">
        <v>52</v>
      </c>
      <c r="AL8" s="83">
        <v>43</v>
      </c>
      <c r="AP8"/>
      <c r="AQ8" s="51">
        <f>MIN(C8:AI8)</f>
        <v>42</v>
      </c>
      <c r="AR8" s="51">
        <f>MAX(C8:AI8)</f>
        <v>47</v>
      </c>
      <c r="AS8" s="52">
        <f>AVERAGE(C8:AI8)</f>
        <v>44</v>
      </c>
      <c r="AT8" s="27">
        <f>STDEV(C8:AI8)</f>
        <v>1.6903085094570331</v>
      </c>
      <c r="AU8" s="53"/>
      <c r="AV8" s="7" t="s">
        <v>71</v>
      </c>
      <c r="AW8" s="34">
        <v>45.1</v>
      </c>
      <c r="AX8" s="36">
        <v>2.82</v>
      </c>
      <c r="AY8" s="76">
        <v>26</v>
      </c>
    </row>
    <row r="9" spans="1:51">
      <c r="A9" s="6" t="s">
        <v>23</v>
      </c>
      <c r="B9" s="3" t="s">
        <v>16</v>
      </c>
      <c r="D9" s="59">
        <v>34</v>
      </c>
      <c r="E9" s="59">
        <v>33</v>
      </c>
      <c r="H9" s="59">
        <v>32</v>
      </c>
      <c r="L9" s="59">
        <v>34</v>
      </c>
      <c r="P9" s="59">
        <v>32</v>
      </c>
      <c r="Q9" s="59">
        <v>29</v>
      </c>
      <c r="S9" s="59">
        <v>38</v>
      </c>
      <c r="T9" s="59">
        <v>26</v>
      </c>
      <c r="AK9" s="83">
        <v>36</v>
      </c>
      <c r="AL9" s="83">
        <v>34</v>
      </c>
      <c r="AP9"/>
      <c r="AQ9" s="51">
        <f>MIN(C9:AI9)</f>
        <v>26</v>
      </c>
      <c r="AR9" s="51">
        <f>MAX(C9:AI9)</f>
        <v>38</v>
      </c>
      <c r="AS9" s="52">
        <f>AVERAGE(C9:AI9)</f>
        <v>32.25</v>
      </c>
      <c r="AT9" s="27">
        <f>STDEV(C9:AI9)</f>
        <v>3.5757117173668078</v>
      </c>
      <c r="AU9" s="53"/>
      <c r="AV9" s="7"/>
      <c r="AW9" s="34">
        <v>32.5</v>
      </c>
      <c r="AX9" s="36">
        <v>1.82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24</v>
      </c>
      <c r="B11" s="3" t="s">
        <v>15</v>
      </c>
      <c r="D11" s="59">
        <v>17</v>
      </c>
      <c r="E11" s="59">
        <v>19</v>
      </c>
      <c r="H11" s="59">
        <v>18</v>
      </c>
      <c r="L11" s="59">
        <v>20</v>
      </c>
      <c r="P11" s="59">
        <v>18</v>
      </c>
      <c r="Q11" s="59">
        <v>19</v>
      </c>
      <c r="S11" s="59">
        <v>24</v>
      </c>
      <c r="T11" s="59">
        <v>17</v>
      </c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>
        <v>22</v>
      </c>
      <c r="AL11" s="108">
        <v>18</v>
      </c>
      <c r="AM11" s="108"/>
      <c r="AP11"/>
      <c r="AQ11" s="51">
        <f>MIN(C11:AI11)</f>
        <v>17</v>
      </c>
      <c r="AR11" s="51">
        <f>MAX(C11:AI11)</f>
        <v>24</v>
      </c>
      <c r="AS11" s="52">
        <f>AVERAGE(C11:AI11)</f>
        <v>19</v>
      </c>
      <c r="AT11" s="27">
        <f>STDEV(C11:AI11)</f>
        <v>2.2677868380553634</v>
      </c>
      <c r="AU11" s="53"/>
      <c r="AV11" s="59" t="s">
        <v>78</v>
      </c>
      <c r="AW11" s="57">
        <v>17.899999999999999</v>
      </c>
      <c r="AX11" s="75">
        <v>1.87</v>
      </c>
      <c r="AY11" s="76">
        <v>31</v>
      </c>
    </row>
    <row r="12" spans="1:51">
      <c r="A12" s="6" t="s">
        <v>24</v>
      </c>
      <c r="B12" s="3" t="s">
        <v>16</v>
      </c>
      <c r="D12" s="59">
        <v>9</v>
      </c>
      <c r="E12" s="59">
        <v>12</v>
      </c>
      <c r="H12" s="59">
        <v>12</v>
      </c>
      <c r="L12" s="59">
        <v>12</v>
      </c>
      <c r="P12" s="59">
        <v>8</v>
      </c>
      <c r="Q12" s="59">
        <v>9</v>
      </c>
      <c r="S12" s="59">
        <v>11</v>
      </c>
      <c r="T12" s="59">
        <v>7</v>
      </c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>
        <v>9</v>
      </c>
      <c r="AL12" s="108">
        <v>6</v>
      </c>
      <c r="AM12" s="108"/>
      <c r="AP12"/>
      <c r="AQ12" s="51">
        <f>MIN(C12:AI12)</f>
        <v>7</v>
      </c>
      <c r="AR12" s="51">
        <f>MAX(C12:AI12)</f>
        <v>12</v>
      </c>
      <c r="AS12" s="52">
        <f>AVERAGE(C12:AI12)</f>
        <v>10</v>
      </c>
      <c r="AT12" s="27">
        <f>STDEV(C12:AI12)</f>
        <v>2</v>
      </c>
      <c r="AU12" s="53"/>
      <c r="AV12" s="59"/>
      <c r="AW12" s="34">
        <v>10</v>
      </c>
      <c r="AX12" s="36">
        <v>1.47</v>
      </c>
    </row>
    <row r="13" spans="1:51">
      <c r="A13" s="6"/>
      <c r="B13" s="3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25</v>
      </c>
      <c r="B14" s="3" t="s">
        <v>15</v>
      </c>
      <c r="D14" s="59">
        <v>25</v>
      </c>
      <c r="E14" s="59">
        <v>29</v>
      </c>
      <c r="H14" s="59">
        <v>26</v>
      </c>
      <c r="L14" s="59">
        <v>25</v>
      </c>
      <c r="P14" s="59">
        <v>23</v>
      </c>
      <c r="Q14" s="59">
        <v>26</v>
      </c>
      <c r="S14" s="59">
        <v>28</v>
      </c>
      <c r="T14" s="59">
        <v>22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>
        <v>26</v>
      </c>
      <c r="AL14" s="108">
        <v>26</v>
      </c>
      <c r="AM14" s="108"/>
      <c r="AP14"/>
      <c r="AQ14" s="51">
        <f>MIN(C14:AI14)</f>
        <v>22</v>
      </c>
      <c r="AR14" s="51">
        <f>MAX(C14:AI14)</f>
        <v>29</v>
      </c>
      <c r="AS14" s="52">
        <f>AVERAGE(C14:AI14)</f>
        <v>25.5</v>
      </c>
      <c r="AT14" s="27">
        <f>STDEV(C14:AI14)</f>
        <v>2.3299294900428702</v>
      </c>
      <c r="AU14" s="53"/>
      <c r="AV14" s="7" t="s">
        <v>75</v>
      </c>
      <c r="AW14" s="34">
        <v>24.6</v>
      </c>
      <c r="AX14" s="36">
        <v>1.97</v>
      </c>
      <c r="AY14" s="76">
        <v>32</v>
      </c>
    </row>
    <row r="15" spans="1:51">
      <c r="A15" s="6" t="s">
        <v>25</v>
      </c>
      <c r="B15" s="3" t="s">
        <v>16</v>
      </c>
      <c r="D15" s="59">
        <v>15</v>
      </c>
      <c r="E15" s="59">
        <v>15</v>
      </c>
      <c r="H15" s="59">
        <v>16</v>
      </c>
      <c r="L15" s="59">
        <v>14</v>
      </c>
      <c r="P15" s="59">
        <v>14</v>
      </c>
      <c r="Q15" s="59">
        <v>14</v>
      </c>
      <c r="S15" s="59">
        <v>13</v>
      </c>
      <c r="T15" s="59">
        <v>12</v>
      </c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>
        <v>14</v>
      </c>
      <c r="AL15" s="108">
        <v>14</v>
      </c>
      <c r="AM15" s="108"/>
      <c r="AP15"/>
      <c r="AQ15" s="51">
        <f>MIN(C15:AI15)</f>
        <v>12</v>
      </c>
      <c r="AR15" s="51">
        <f>MAX(C15:AI15)</f>
        <v>16</v>
      </c>
      <c r="AS15" s="52">
        <f>AVERAGE(C15:AI15)</f>
        <v>14.125</v>
      </c>
      <c r="AT15" s="27">
        <f>STDEV(C15:AI15)</f>
        <v>1.2464234547582249</v>
      </c>
      <c r="AU15" s="53"/>
      <c r="AV15" s="7"/>
      <c r="AW15" s="34">
        <v>14.9</v>
      </c>
      <c r="AX15" s="36">
        <v>1.2</v>
      </c>
    </row>
    <row r="16" spans="1:51">
      <c r="A16" s="6"/>
      <c r="B16" s="3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26</v>
      </c>
      <c r="B17" s="3" t="s">
        <v>15</v>
      </c>
      <c r="D17" s="59">
        <v>21</v>
      </c>
      <c r="E17" s="59">
        <v>24</v>
      </c>
      <c r="H17" s="59">
        <v>21</v>
      </c>
      <c r="L17" s="59">
        <v>24</v>
      </c>
      <c r="P17" s="59">
        <v>23</v>
      </c>
      <c r="Q17" s="59">
        <v>23</v>
      </c>
      <c r="S17" s="59">
        <v>26</v>
      </c>
      <c r="T17" s="59">
        <v>19</v>
      </c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>
        <v>22</v>
      </c>
      <c r="AL17" s="108">
        <v>22</v>
      </c>
      <c r="AM17" s="108"/>
      <c r="AP17"/>
      <c r="AQ17" s="51">
        <f>MIN(C17:AI17)</f>
        <v>19</v>
      </c>
      <c r="AR17" s="51">
        <f>MAX(C17:AI17)</f>
        <v>26</v>
      </c>
      <c r="AS17" s="52">
        <f>AVERAGE(C17:AI17)</f>
        <v>22.625</v>
      </c>
      <c r="AT17" s="27">
        <f>STDEV(C17:AI17)</f>
        <v>2.1998376563477846</v>
      </c>
      <c r="AU17" s="53"/>
      <c r="AV17" s="7" t="s">
        <v>76</v>
      </c>
      <c r="AW17" s="34">
        <v>21.5</v>
      </c>
      <c r="AX17" s="36">
        <v>1.8</v>
      </c>
      <c r="AY17" s="76">
        <v>34</v>
      </c>
    </row>
    <row r="18" spans="1:55">
      <c r="A18" s="6" t="s">
        <v>26</v>
      </c>
      <c r="B18" s="3" t="s">
        <v>16</v>
      </c>
      <c r="D18" s="59">
        <v>12</v>
      </c>
      <c r="E18" s="59">
        <v>14</v>
      </c>
      <c r="H18" s="59">
        <v>11</v>
      </c>
      <c r="L18" s="59">
        <v>14</v>
      </c>
      <c r="P18" s="59">
        <v>13</v>
      </c>
      <c r="Q18" s="59">
        <v>12</v>
      </c>
      <c r="S18" s="59">
        <v>13</v>
      </c>
      <c r="T18" s="59">
        <v>11</v>
      </c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>
        <v>10</v>
      </c>
      <c r="AL18" s="108">
        <v>11</v>
      </c>
      <c r="AM18" s="108"/>
      <c r="AP18"/>
      <c r="AQ18" s="51">
        <f>MIN(C18:AI18)</f>
        <v>11</v>
      </c>
      <c r="AR18" s="51">
        <f>MAX(C18:AI18)</f>
        <v>14</v>
      </c>
      <c r="AS18" s="52">
        <f>AVERAGE(C18:AI18)</f>
        <v>12.5</v>
      </c>
      <c r="AT18" s="27">
        <f>STDEV(C18:AI18)</f>
        <v>1.1952286093343936</v>
      </c>
      <c r="AU18" s="53"/>
      <c r="AV18" s="7"/>
      <c r="AW18" s="34">
        <v>13.3</v>
      </c>
      <c r="AX18" s="36">
        <v>1.6</v>
      </c>
    </row>
    <row r="19" spans="1:55">
      <c r="A19" s="8"/>
      <c r="B19" s="8"/>
      <c r="C19" s="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3"/>
      <c r="AO19" s="13"/>
      <c r="AP19" s="13"/>
      <c r="AQ19" s="8"/>
      <c r="AR19" s="8"/>
      <c r="AS19" s="8"/>
      <c r="AT19" s="8"/>
      <c r="AU19" s="8"/>
      <c r="AV19" s="55"/>
      <c r="AW19" s="73"/>
      <c r="AX19" s="48"/>
    </row>
    <row r="20" spans="1:55">
      <c r="A20" s="25">
        <v>5</v>
      </c>
      <c r="B20" s="3" t="s">
        <v>15</v>
      </c>
      <c r="D20" s="59">
        <v>10</v>
      </c>
      <c r="E20" s="59">
        <v>7</v>
      </c>
      <c r="H20" s="59">
        <v>7</v>
      </c>
      <c r="L20" s="59">
        <v>11</v>
      </c>
      <c r="P20" s="59">
        <v>8</v>
      </c>
      <c r="Q20" s="59">
        <v>9</v>
      </c>
      <c r="S20" s="59">
        <v>11</v>
      </c>
      <c r="T20" s="59">
        <v>8</v>
      </c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>
        <v>11</v>
      </c>
      <c r="AL20" s="108">
        <v>9</v>
      </c>
      <c r="AM20" s="108"/>
      <c r="AP20"/>
      <c r="AQ20" s="51">
        <f>MIN(C20:AI20)</f>
        <v>7</v>
      </c>
      <c r="AR20" s="51">
        <f>MAX(C20:AI20)</f>
        <v>11</v>
      </c>
      <c r="AS20" s="52">
        <f>AVERAGE(C20:AI20)</f>
        <v>8.875</v>
      </c>
      <c r="AT20" s="27">
        <f>STDEV(C20:AI20)</f>
        <v>1.6420805617960927</v>
      </c>
      <c r="AU20" s="53"/>
      <c r="AV20" s="7" t="s">
        <v>63</v>
      </c>
      <c r="AW20" s="34">
        <v>8.6999999999999993</v>
      </c>
      <c r="AX20" s="36">
        <v>1.08</v>
      </c>
      <c r="AY20" s="76">
        <v>26</v>
      </c>
    </row>
    <row r="21" spans="1:55">
      <c r="A21" s="25">
        <v>5</v>
      </c>
      <c r="B21" s="3" t="s">
        <v>16</v>
      </c>
      <c r="D21" s="59">
        <v>5</v>
      </c>
      <c r="E21" s="59">
        <v>4</v>
      </c>
      <c r="H21" s="59">
        <v>4</v>
      </c>
      <c r="L21" s="59">
        <v>7</v>
      </c>
      <c r="P21" s="59">
        <v>4</v>
      </c>
      <c r="Q21" s="59">
        <v>5</v>
      </c>
      <c r="S21" s="59">
        <v>5</v>
      </c>
      <c r="T21" s="59">
        <v>5</v>
      </c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>
        <v>5</v>
      </c>
      <c r="AL21" s="108">
        <v>4</v>
      </c>
      <c r="AM21" s="108"/>
      <c r="AP21"/>
      <c r="AQ21" s="51">
        <f>MIN(C21:AI21)</f>
        <v>4</v>
      </c>
      <c r="AR21" s="51">
        <f>MAX(C21:AI21)</f>
        <v>7</v>
      </c>
      <c r="AS21" s="52">
        <f>AVERAGE(C21:AI21)</f>
        <v>4.875</v>
      </c>
      <c r="AT21" s="27">
        <f>STDEV(C21:AI21)</f>
        <v>0.99103120896511487</v>
      </c>
      <c r="AU21" s="53"/>
      <c r="AV21" s="7"/>
      <c r="AW21" s="34">
        <v>4.9000000000000004</v>
      </c>
      <c r="AX21" s="36">
        <v>0.71</v>
      </c>
    </row>
    <row r="22" spans="1:55">
      <c r="A22" s="25"/>
      <c r="B22" s="3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D23" s="59">
        <v>17</v>
      </c>
      <c r="E23" s="59">
        <v>18</v>
      </c>
      <c r="H23" s="59">
        <v>16</v>
      </c>
      <c r="L23" s="59">
        <v>19</v>
      </c>
      <c r="P23" s="59">
        <v>18</v>
      </c>
      <c r="Q23" s="59">
        <v>20</v>
      </c>
      <c r="S23" s="59">
        <v>20</v>
      </c>
      <c r="T23" s="59">
        <v>28</v>
      </c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>
        <v>20</v>
      </c>
      <c r="AL23" s="108">
        <v>18</v>
      </c>
      <c r="AM23" s="108"/>
      <c r="AP23"/>
      <c r="AQ23" s="51">
        <f>MIN(C23:AI23)</f>
        <v>16</v>
      </c>
      <c r="AR23" s="51">
        <f>MAX(C23:AI23)</f>
        <v>28</v>
      </c>
      <c r="AS23" s="52">
        <f>AVERAGE(C23:AI23)</f>
        <v>19.5</v>
      </c>
      <c r="AT23" s="27">
        <f>STDEV(C23:AI23)</f>
        <v>3.7032803990902057</v>
      </c>
      <c r="AU23" s="53"/>
      <c r="AV23" s="7" t="s">
        <v>79</v>
      </c>
      <c r="AW23" s="34">
        <v>17.8</v>
      </c>
      <c r="AX23" s="36">
        <v>1.38</v>
      </c>
      <c r="AY23" s="76">
        <v>26</v>
      </c>
    </row>
    <row r="24" spans="1:55">
      <c r="A24" s="25">
        <v>6</v>
      </c>
      <c r="B24" s="3" t="s">
        <v>16</v>
      </c>
      <c r="D24" s="59">
        <v>10</v>
      </c>
      <c r="E24" s="59">
        <v>10</v>
      </c>
      <c r="H24" s="59">
        <v>9</v>
      </c>
      <c r="L24" s="59">
        <v>10</v>
      </c>
      <c r="P24" s="59">
        <v>9</v>
      </c>
      <c r="Q24" s="59">
        <v>11</v>
      </c>
      <c r="S24" s="59">
        <v>10</v>
      </c>
      <c r="T24" s="59">
        <v>8</v>
      </c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>
        <v>10</v>
      </c>
      <c r="AL24" s="108">
        <v>7</v>
      </c>
      <c r="AM24" s="108"/>
      <c r="AP24"/>
      <c r="AQ24" s="51">
        <f>MIN(C24:AI24)</f>
        <v>8</v>
      </c>
      <c r="AR24" s="51">
        <f>MAX(C24:AI24)</f>
        <v>11</v>
      </c>
      <c r="AS24" s="52">
        <f>AVERAGE(C24:AI24)</f>
        <v>9.625</v>
      </c>
      <c r="AT24" s="27">
        <f>STDEV(C24:AI24)</f>
        <v>0.91612538131290433</v>
      </c>
      <c r="AU24" s="53"/>
      <c r="AV24" s="7"/>
      <c r="AW24" s="34">
        <v>9.6</v>
      </c>
      <c r="AX24" s="36">
        <v>1.24</v>
      </c>
    </row>
    <row r="25" spans="1:55">
      <c r="A25" s="25"/>
      <c r="B25" s="3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D26" s="59">
        <v>25</v>
      </c>
      <c r="E26" s="59">
        <v>23</v>
      </c>
      <c r="H26" s="59">
        <v>20</v>
      </c>
      <c r="L26" s="59">
        <v>22</v>
      </c>
      <c r="P26" s="59">
        <v>20</v>
      </c>
      <c r="Q26" s="59">
        <v>23</v>
      </c>
      <c r="S26" s="59">
        <v>21</v>
      </c>
      <c r="T26" s="59">
        <v>32</v>
      </c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>
        <v>23</v>
      </c>
      <c r="AL26" s="108">
        <v>21</v>
      </c>
      <c r="AM26" s="108"/>
      <c r="AP26"/>
      <c r="AQ26" s="51">
        <f>MIN(C26:AI26)</f>
        <v>20</v>
      </c>
      <c r="AR26" s="51">
        <f>MAX(C26:AI26)</f>
        <v>32</v>
      </c>
      <c r="AS26" s="52">
        <f>AVERAGE(C26:AI26)</f>
        <v>23.25</v>
      </c>
      <c r="AT26" s="27">
        <f>STDEV(C26:AI26)</f>
        <v>3.9188190640986296</v>
      </c>
      <c r="AU26" s="53"/>
      <c r="AV26" s="7" t="s">
        <v>80</v>
      </c>
      <c r="AW26" s="34">
        <v>22.2</v>
      </c>
      <c r="AX26" s="36">
        <v>1.82</v>
      </c>
      <c r="AY26" s="76">
        <v>30</v>
      </c>
    </row>
    <row r="27" spans="1:55">
      <c r="A27" s="25">
        <v>7</v>
      </c>
      <c r="B27" s="3" t="s">
        <v>16</v>
      </c>
      <c r="D27" s="59">
        <v>16</v>
      </c>
      <c r="E27" s="59">
        <v>12</v>
      </c>
      <c r="H27" s="59">
        <v>12</v>
      </c>
      <c r="L27" s="59">
        <v>11</v>
      </c>
      <c r="P27" s="59">
        <v>11</v>
      </c>
      <c r="Q27" s="59">
        <v>13</v>
      </c>
      <c r="S27" s="59">
        <v>11</v>
      </c>
      <c r="T27" s="59">
        <v>12</v>
      </c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>
        <v>11</v>
      </c>
      <c r="AL27" s="108">
        <v>12</v>
      </c>
      <c r="AM27" s="108"/>
      <c r="AP27"/>
      <c r="AQ27" s="51">
        <f>MIN(C27:AI27)</f>
        <v>11</v>
      </c>
      <c r="AR27" s="51">
        <f>MAX(C27:AI27)</f>
        <v>16</v>
      </c>
      <c r="AS27" s="52">
        <f>AVERAGE(C27:AI27)</f>
        <v>12.25</v>
      </c>
      <c r="AT27" s="27">
        <f>STDEV(C27:AI27)</f>
        <v>1.6690459207925603</v>
      </c>
      <c r="AU27" s="53"/>
      <c r="AV27" s="7"/>
      <c r="AW27" s="34">
        <v>13.8</v>
      </c>
      <c r="AX27" s="36">
        <v>1.07</v>
      </c>
    </row>
    <row r="28" spans="1:55">
      <c r="A28" s="25"/>
      <c r="B28" s="3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D29" s="59">
        <v>23</v>
      </c>
      <c r="E29" s="59">
        <v>19</v>
      </c>
      <c r="H29" s="59">
        <v>19</v>
      </c>
      <c r="L29" s="59">
        <v>23</v>
      </c>
      <c r="P29" s="59">
        <v>18</v>
      </c>
      <c r="Q29" s="59">
        <v>22</v>
      </c>
      <c r="S29" s="59">
        <v>23</v>
      </c>
      <c r="T29" s="59">
        <v>29</v>
      </c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>
        <v>24</v>
      </c>
      <c r="AL29" s="108">
        <v>24</v>
      </c>
      <c r="AM29" s="108"/>
      <c r="AP29"/>
      <c r="AQ29" s="51">
        <f>MIN(C29:AI29)</f>
        <v>18</v>
      </c>
      <c r="AR29" s="51">
        <f>MAX(C29:AI29)</f>
        <v>29</v>
      </c>
      <c r="AS29" s="52">
        <f>AVERAGE(C29:AI29)</f>
        <v>22</v>
      </c>
      <c r="AT29" s="27">
        <f>STDEV(C29:AI29)</f>
        <v>3.5050983275386565</v>
      </c>
      <c r="AU29" s="53"/>
      <c r="AV29" s="7" t="s">
        <v>81</v>
      </c>
      <c r="AW29" s="34">
        <v>20.3</v>
      </c>
      <c r="AX29" s="36">
        <v>2.09</v>
      </c>
      <c r="AY29" s="76">
        <v>26</v>
      </c>
      <c r="AZ29" s="7"/>
      <c r="BA29" s="34"/>
      <c r="BB29" s="36"/>
      <c r="BC29" s="76"/>
    </row>
    <row r="30" spans="1:55">
      <c r="A30" s="25">
        <v>8</v>
      </c>
      <c r="B30" s="3" t="s">
        <v>16</v>
      </c>
      <c r="D30" s="59">
        <v>14</v>
      </c>
      <c r="E30" s="59">
        <v>14</v>
      </c>
      <c r="H30" s="59">
        <v>14</v>
      </c>
      <c r="L30" s="59">
        <v>15</v>
      </c>
      <c r="P30" s="59">
        <v>11</v>
      </c>
      <c r="Q30" s="59">
        <v>16</v>
      </c>
      <c r="S30" s="59">
        <v>11</v>
      </c>
      <c r="T30" s="59">
        <v>14</v>
      </c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>
        <v>12</v>
      </c>
      <c r="AL30" s="108">
        <v>14</v>
      </c>
      <c r="AM30" s="108"/>
      <c r="AP30"/>
      <c r="AQ30" s="51">
        <f>MIN(C30:AI30)</f>
        <v>11</v>
      </c>
      <c r="AR30" s="51">
        <f>MAX(C30:AI30)</f>
        <v>16</v>
      </c>
      <c r="AS30" s="52">
        <f>AVERAGE(C30:AI30)</f>
        <v>13.625</v>
      </c>
      <c r="AT30" s="27">
        <f>STDEV(C30:AI30)</f>
        <v>1.7677669529663689</v>
      </c>
      <c r="AU30" s="53"/>
      <c r="AV30" s="7"/>
      <c r="AW30" s="34">
        <v>13.5</v>
      </c>
      <c r="AX30" s="36">
        <v>1.3</v>
      </c>
      <c r="AZ30" s="7"/>
      <c r="BA30" s="34"/>
      <c r="BB30" s="36"/>
      <c r="BC30" s="76"/>
    </row>
    <row r="31" spans="1:55">
      <c r="A31" s="25"/>
      <c r="B31" s="3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6"/>
    </row>
    <row r="32" spans="1:55">
      <c r="A32" s="25">
        <v>9</v>
      </c>
      <c r="B32" s="3" t="s">
        <v>15</v>
      </c>
      <c r="D32" s="59">
        <v>16</v>
      </c>
      <c r="E32" s="59">
        <v>18</v>
      </c>
      <c r="H32" s="59">
        <v>16</v>
      </c>
      <c r="L32" s="59">
        <v>16</v>
      </c>
      <c r="P32" s="59">
        <v>16</v>
      </c>
      <c r="Q32" s="59">
        <v>19</v>
      </c>
      <c r="S32" s="59">
        <v>19</v>
      </c>
      <c r="T32" s="59">
        <v>18</v>
      </c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>
        <v>17</v>
      </c>
      <c r="AL32" s="108">
        <v>18</v>
      </c>
      <c r="AM32" s="108"/>
      <c r="AP32"/>
      <c r="AQ32" s="51">
        <f>MIN(C32:AI32)</f>
        <v>16</v>
      </c>
      <c r="AR32" s="51">
        <f>MAX(C32:AI32)</f>
        <v>19</v>
      </c>
      <c r="AS32" s="52">
        <f>AVERAGE(C32:AI32)</f>
        <v>17.25</v>
      </c>
      <c r="AT32" s="27">
        <f>STDEV(C32:AI32)</f>
        <v>1.3887301496588271</v>
      </c>
      <c r="AU32" s="53"/>
      <c r="AV32" s="7" t="s">
        <v>82</v>
      </c>
      <c r="AW32" s="34">
        <v>16.3</v>
      </c>
      <c r="AX32" s="36">
        <v>1.56</v>
      </c>
      <c r="AY32" s="76">
        <v>26</v>
      </c>
      <c r="AZ32" s="7"/>
      <c r="BA32" s="34"/>
      <c r="BB32" s="36"/>
      <c r="BC32" s="76"/>
    </row>
    <row r="33" spans="1:55">
      <c r="A33" s="25">
        <v>9</v>
      </c>
      <c r="B33" s="3" t="s">
        <v>16</v>
      </c>
      <c r="D33" s="59">
        <v>10</v>
      </c>
      <c r="E33" s="59">
        <v>11</v>
      </c>
      <c r="H33" s="59">
        <v>9</v>
      </c>
      <c r="L33" s="59">
        <v>8</v>
      </c>
      <c r="P33" s="59">
        <v>6</v>
      </c>
      <c r="Q33" s="59">
        <v>10</v>
      </c>
      <c r="S33" s="59">
        <v>10</v>
      </c>
      <c r="T33" s="59">
        <v>8</v>
      </c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>
        <v>9</v>
      </c>
      <c r="AL33" s="108">
        <v>9</v>
      </c>
      <c r="AM33" s="108"/>
      <c r="AP33"/>
      <c r="AQ33" s="51">
        <f>MIN(C33:AI33)</f>
        <v>6</v>
      </c>
      <c r="AR33" s="51">
        <f>MAX(C33:AI33)</f>
        <v>11</v>
      </c>
      <c r="AS33" s="52">
        <f>AVERAGE(C33:AI33)</f>
        <v>9</v>
      </c>
      <c r="AT33" s="27">
        <f>STDEV(C33:AI33)</f>
        <v>1.6035674514745464</v>
      </c>
      <c r="AU33" s="53"/>
      <c r="AV33" s="7"/>
      <c r="AW33" s="34">
        <v>8.3000000000000007</v>
      </c>
      <c r="AX33" s="36">
        <v>0.93</v>
      </c>
      <c r="AZ33" s="7"/>
      <c r="BA33" s="34"/>
      <c r="BB33" s="36"/>
      <c r="BC33" s="76"/>
    </row>
    <row r="34" spans="1:55">
      <c r="A34" s="25"/>
      <c r="B34" s="3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D35" s="59">
        <v>17</v>
      </c>
      <c r="E35" s="59">
        <v>16</v>
      </c>
      <c r="H35" s="59">
        <v>13</v>
      </c>
      <c r="L35" s="59">
        <v>18</v>
      </c>
      <c r="P35" s="59">
        <v>15</v>
      </c>
      <c r="Q35" s="59">
        <v>18</v>
      </c>
      <c r="S35" s="59">
        <v>18</v>
      </c>
      <c r="T35" s="59">
        <v>19</v>
      </c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>
        <v>16</v>
      </c>
      <c r="AL35" s="108">
        <v>16</v>
      </c>
      <c r="AM35" s="108"/>
      <c r="AP35"/>
      <c r="AQ35" s="51">
        <f>MIN(C35:AI35)</f>
        <v>13</v>
      </c>
      <c r="AR35" s="51">
        <f>MAX(C35:AI35)</f>
        <v>19</v>
      </c>
      <c r="AS35" s="52">
        <f>AVERAGE(C35:AI35)</f>
        <v>16.75</v>
      </c>
      <c r="AT35" s="27">
        <f>STDEV(C35:AI35)</f>
        <v>1.9820624179302297</v>
      </c>
      <c r="AU35" s="53"/>
      <c r="AV35" s="7" t="s">
        <v>83</v>
      </c>
      <c r="AW35" s="34">
        <v>16.2</v>
      </c>
      <c r="AX35" s="36">
        <v>1.55</v>
      </c>
      <c r="AY35" s="76">
        <v>26</v>
      </c>
    </row>
    <row r="36" spans="1:55">
      <c r="A36" s="25">
        <v>10</v>
      </c>
      <c r="B36" s="3" t="s">
        <v>16</v>
      </c>
      <c r="D36" s="59">
        <v>10</v>
      </c>
      <c r="E36" s="59">
        <v>8</v>
      </c>
      <c r="H36" s="59">
        <v>9</v>
      </c>
      <c r="L36" s="59">
        <v>9</v>
      </c>
      <c r="P36" s="59">
        <v>8</v>
      </c>
      <c r="Q36" s="59">
        <v>9</v>
      </c>
      <c r="S36" s="59">
        <v>10</v>
      </c>
      <c r="T36" s="59">
        <v>9</v>
      </c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>
        <v>9</v>
      </c>
      <c r="AL36" s="108">
        <v>8</v>
      </c>
      <c r="AM36" s="108"/>
      <c r="AP36"/>
      <c r="AQ36" s="51">
        <f>MIN(C36:AI36)</f>
        <v>8</v>
      </c>
      <c r="AR36" s="51">
        <f>MAX(C36:AI36)</f>
        <v>10</v>
      </c>
      <c r="AS36" s="52">
        <f>AVERAGE(C36:AI36)</f>
        <v>9</v>
      </c>
      <c r="AT36" s="27">
        <f>STDEV(C36:AI36)</f>
        <v>0.7559289460184544</v>
      </c>
      <c r="AU36" s="53"/>
      <c r="AV36" s="7"/>
      <c r="AW36" s="34">
        <v>9</v>
      </c>
      <c r="AX36" s="36">
        <v>1.1100000000000001</v>
      </c>
    </row>
    <row r="37" spans="1:55">
      <c r="A37" s="25"/>
      <c r="B37" s="3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D38" s="59">
        <v>31</v>
      </c>
      <c r="E38" s="59">
        <v>30</v>
      </c>
      <c r="H38" s="59">
        <v>34</v>
      </c>
      <c r="L38" s="59">
        <v>28</v>
      </c>
      <c r="P38" s="59">
        <v>34</v>
      </c>
      <c r="Q38" s="59">
        <v>34</v>
      </c>
      <c r="S38" s="59">
        <v>32</v>
      </c>
      <c r="T38" s="59">
        <v>35</v>
      </c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>
        <v>32</v>
      </c>
      <c r="AL38" s="108">
        <v>35</v>
      </c>
      <c r="AM38" s="108"/>
      <c r="AP38"/>
      <c r="AQ38" s="51">
        <f>MIN(C38:AI38)</f>
        <v>28</v>
      </c>
      <c r="AR38" s="51">
        <f>MAX(C38:AI38)</f>
        <v>35</v>
      </c>
      <c r="AS38" s="52">
        <f>AVERAGE(C38:AI38)</f>
        <v>32.25</v>
      </c>
      <c r="AT38" s="27">
        <f>STDEV(C38:AI38)</f>
        <v>2.4348657927227588</v>
      </c>
      <c r="AU38" s="53"/>
      <c r="AV38" s="126">
        <v>5</v>
      </c>
      <c r="AW38" s="34">
        <v>32.299999999999997</v>
      </c>
      <c r="AX38" s="36">
        <v>2.4</v>
      </c>
      <c r="AY38" s="126">
        <v>30</v>
      </c>
    </row>
    <row r="39" spans="1:55">
      <c r="A39" s="25">
        <v>11</v>
      </c>
      <c r="B39" s="3" t="s">
        <v>16</v>
      </c>
      <c r="D39" s="59">
        <v>19</v>
      </c>
      <c r="E39" s="59">
        <v>20</v>
      </c>
      <c r="H39" s="59">
        <v>17</v>
      </c>
      <c r="L39" s="59">
        <v>14</v>
      </c>
      <c r="P39" s="59">
        <v>17</v>
      </c>
      <c r="Q39" s="59">
        <v>17</v>
      </c>
      <c r="S39" s="59">
        <v>17</v>
      </c>
      <c r="T39" s="59">
        <v>22</v>
      </c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>
        <v>16</v>
      </c>
      <c r="AL39" s="108">
        <v>18</v>
      </c>
      <c r="AM39" s="108"/>
      <c r="AP39"/>
      <c r="AQ39" s="51">
        <f>MIN(C39:AI39)</f>
        <v>14</v>
      </c>
      <c r="AR39" s="51">
        <f>MAX(C39:AI39)</f>
        <v>22</v>
      </c>
      <c r="AS39" s="52">
        <f>AVERAGE(C39:AI39)</f>
        <v>17.875</v>
      </c>
      <c r="AT39" s="27">
        <f>STDEV(C39:AI39)</f>
        <v>2.416461403433896</v>
      </c>
      <c r="AU39" s="53"/>
      <c r="AV39" s="126"/>
      <c r="AW39" s="34">
        <v>18.100000000000001</v>
      </c>
      <c r="AX39" s="36">
        <v>2.0499999999999998</v>
      </c>
      <c r="AY39" s="126"/>
    </row>
    <row r="40" spans="1:55">
      <c r="A40" s="25"/>
      <c r="B40" s="3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P40"/>
      <c r="AQ40" s="51"/>
      <c r="AR40" s="51"/>
      <c r="AS40" s="52"/>
      <c r="AT40" s="27"/>
      <c r="AU40" s="53"/>
      <c r="AV40" s="126"/>
      <c r="AW40" s="34"/>
      <c r="AX40" s="36"/>
      <c r="AY40" s="126"/>
    </row>
    <row r="41" spans="1:55">
      <c r="A41" s="25">
        <v>12</v>
      </c>
      <c r="B41" s="3" t="s">
        <v>15</v>
      </c>
      <c r="D41" s="59">
        <v>16</v>
      </c>
      <c r="E41" s="59">
        <v>15</v>
      </c>
      <c r="H41" s="59">
        <v>15</v>
      </c>
      <c r="L41" s="59">
        <v>14</v>
      </c>
      <c r="P41" s="59">
        <v>14</v>
      </c>
      <c r="Q41" s="59">
        <v>17</v>
      </c>
      <c r="S41" s="59">
        <v>15</v>
      </c>
      <c r="T41" s="59">
        <v>12</v>
      </c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>
        <v>16</v>
      </c>
      <c r="AL41" s="108">
        <v>15</v>
      </c>
      <c r="AM41" s="108"/>
      <c r="AP41"/>
      <c r="AQ41" s="51">
        <f>MIN(C41:AI41)</f>
        <v>12</v>
      </c>
      <c r="AR41" s="51">
        <f>MAX(C41:AI41)</f>
        <v>17</v>
      </c>
      <c r="AS41" s="52">
        <f>AVERAGE(C41:AI41)</f>
        <v>14.75</v>
      </c>
      <c r="AT41" s="27">
        <f>STDEV(C41:AI41)</f>
        <v>1.4880476182856899</v>
      </c>
      <c r="AU41" s="53"/>
      <c r="AV41" s="126">
        <v>7</v>
      </c>
      <c r="AW41" s="34">
        <v>15</v>
      </c>
      <c r="AX41" s="36">
        <v>1.18</v>
      </c>
      <c r="AY41" s="126">
        <v>32</v>
      </c>
    </row>
    <row r="42" spans="1:55">
      <c r="A42" s="25">
        <v>12</v>
      </c>
      <c r="B42" s="3" t="s">
        <v>16</v>
      </c>
      <c r="D42" s="59">
        <v>10</v>
      </c>
      <c r="E42" s="59">
        <v>9</v>
      </c>
      <c r="H42" s="59">
        <v>9</v>
      </c>
      <c r="L42" s="59">
        <v>10</v>
      </c>
      <c r="P42" s="59">
        <v>9</v>
      </c>
      <c r="Q42" s="59">
        <v>9</v>
      </c>
      <c r="S42" s="59">
        <v>9</v>
      </c>
      <c r="T42" s="59">
        <v>9</v>
      </c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>
        <v>9</v>
      </c>
      <c r="AL42" s="108">
        <v>9</v>
      </c>
      <c r="AM42" s="108"/>
      <c r="AP42"/>
      <c r="AQ42" s="51">
        <f>MIN(C42:AI42)</f>
        <v>9</v>
      </c>
      <c r="AR42" s="51">
        <f>MAX(C42:AI42)</f>
        <v>10</v>
      </c>
      <c r="AS42" s="52">
        <f>AVERAGE(C42:AI42)</f>
        <v>9.25</v>
      </c>
      <c r="AT42" s="27">
        <f>STDEV(C42:AI42)</f>
        <v>0.46291004988627571</v>
      </c>
      <c r="AU42" s="53"/>
      <c r="AV42" s="126"/>
      <c r="AW42" s="34">
        <v>9.4</v>
      </c>
      <c r="AX42" s="36">
        <v>1.41</v>
      </c>
      <c r="AY42" s="126"/>
    </row>
    <row r="43" spans="1:55">
      <c r="A43" s="24"/>
      <c r="B43" s="9"/>
      <c r="C43" s="9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86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92"/>
      <c r="E44" s="92"/>
      <c r="F44" s="92"/>
      <c r="G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92"/>
      <c r="E45" s="92"/>
      <c r="F45" s="92"/>
      <c r="G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92"/>
      <c r="E46" s="92"/>
      <c r="F46" s="92"/>
      <c r="G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92"/>
      <c r="E47" s="92"/>
      <c r="F47" s="92"/>
      <c r="G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"/>
      <c r="AP54" s="8"/>
      <c r="AQ54" s="8"/>
      <c r="AR54" s="8"/>
      <c r="AS54" s="8"/>
    </row>
    <row r="55" spans="1:47">
      <c r="A55" s="24"/>
      <c r="B55" s="9"/>
      <c r="C55" s="9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"/>
      <c r="AP56" s="8"/>
      <c r="AQ56" s="8"/>
      <c r="AR56" s="8"/>
      <c r="AS56" s="8"/>
    </row>
    <row r="57" spans="1:47">
      <c r="A57" s="24"/>
      <c r="B57" s="9"/>
      <c r="C57" s="9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"/>
      <c r="AP59" s="8"/>
      <c r="AQ59" s="8"/>
      <c r="AR59" s="8"/>
      <c r="AS59" s="8"/>
    </row>
    <row r="60" spans="1:47">
      <c r="A60" s="8"/>
      <c r="B60" s="8"/>
      <c r="C60" s="8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"/>
      <c r="AP61" s="8"/>
      <c r="AQ61" s="8"/>
      <c r="AR61" s="8"/>
      <c r="AS61" s="8"/>
    </row>
    <row r="62" spans="1:47">
      <c r="A62" s="8"/>
      <c r="B62" s="8"/>
      <c r="C62" s="8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"/>
      <c r="AP62" s="8"/>
      <c r="AQ62" s="8"/>
      <c r="AR62" s="8"/>
      <c r="AS62" s="8"/>
    </row>
    <row r="79" spans="1:47">
      <c r="A79" s="24"/>
      <c r="B79" s="9"/>
      <c r="C79" s="9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9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11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10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Y179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5.42578125" style="110" customWidth="1"/>
    <col min="2" max="2" width="6.140625" style="110" customWidth="1"/>
    <col min="3" max="3" width="5.7109375" style="110" hidden="1" customWidth="1"/>
    <col min="4" max="5" width="5.28515625" style="59" customWidth="1"/>
    <col min="6" max="7" width="5.28515625" style="59" hidden="1" customWidth="1"/>
    <col min="8" max="8" width="5.28515625" style="59" customWidth="1"/>
    <col min="9" max="11" width="5.28515625" style="59" hidden="1" customWidth="1"/>
    <col min="12" max="12" width="5.28515625" style="59" customWidth="1"/>
    <col min="13" max="13" width="5.28515625" style="59" hidden="1" customWidth="1"/>
    <col min="14" max="14" width="5.28515625" style="59" customWidth="1"/>
    <col min="15" max="15" width="5.28515625" style="59" hidden="1" customWidth="1"/>
    <col min="16" max="17" width="5.28515625" style="59" customWidth="1"/>
    <col min="18" max="19" width="5.28515625" style="59" hidden="1" customWidth="1"/>
    <col min="20" max="20" width="5.28515625" style="59" customWidth="1"/>
    <col min="21" max="37" width="5.28515625" style="110" hidden="1" customWidth="1"/>
    <col min="38" max="39" width="5.28515625" style="110" customWidth="1"/>
    <col min="40" max="41" width="5.28515625" style="110" hidden="1" customWidth="1"/>
    <col min="42" max="42" width="0.85546875" style="110" customWidth="1"/>
    <col min="43" max="43" width="4.85546875" style="110" customWidth="1"/>
    <col min="44" max="44" width="3.7109375" style="110" customWidth="1"/>
    <col min="45" max="45" width="7.5703125" style="110" customWidth="1"/>
    <col min="46" max="46" width="6.7109375" style="110" customWidth="1"/>
    <col min="47" max="47" width="0.28515625" style="110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110" customWidth="1"/>
  </cols>
  <sheetData>
    <row r="1" spans="1:51" ht="15.7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51" ht="15.75">
      <c r="A2" s="139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51" ht="15.75">
      <c r="A3" s="111" t="s">
        <v>1</v>
      </c>
      <c r="B3" s="111"/>
      <c r="C3" s="114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</row>
    <row r="4" spans="1:51">
      <c r="A4" s="140" t="s">
        <v>14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51" ht="59.25">
      <c r="A5" s="114"/>
      <c r="B5" s="114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62</v>
      </c>
      <c r="AM5" s="115" t="s">
        <v>46</v>
      </c>
      <c r="AN5" s="68"/>
      <c r="AO5" s="68"/>
      <c r="AP5" s="114"/>
      <c r="AQ5" s="114"/>
      <c r="AR5" s="114"/>
      <c r="AS5" s="114"/>
      <c r="AW5" s="73" t="s">
        <v>35</v>
      </c>
    </row>
    <row r="6" spans="1:51">
      <c r="A6" s="112" t="s">
        <v>9</v>
      </c>
      <c r="B6" s="112"/>
      <c r="C6" s="113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113">
        <v>42</v>
      </c>
      <c r="W6" s="89">
        <v>43</v>
      </c>
      <c r="X6" s="113">
        <v>44</v>
      </c>
      <c r="Y6" s="89">
        <v>45</v>
      </c>
      <c r="Z6" s="113">
        <v>46</v>
      </c>
      <c r="AA6" s="89">
        <v>47</v>
      </c>
      <c r="AB6" s="113">
        <v>48</v>
      </c>
      <c r="AC6" s="89">
        <v>49</v>
      </c>
      <c r="AD6" s="113">
        <v>50</v>
      </c>
      <c r="AE6" s="89">
        <v>51</v>
      </c>
      <c r="AF6" s="113">
        <v>52</v>
      </c>
      <c r="AG6" s="89">
        <v>53</v>
      </c>
      <c r="AH6" s="113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7">
        <v>60</v>
      </c>
      <c r="AO6" s="117">
        <v>61</v>
      </c>
      <c r="AP6" s="13"/>
      <c r="AQ6" s="112" t="s">
        <v>5</v>
      </c>
      <c r="AR6" s="112" t="s">
        <v>4</v>
      </c>
      <c r="AS6" s="112" t="s">
        <v>6</v>
      </c>
      <c r="AT6" s="112" t="s">
        <v>7</v>
      </c>
      <c r="AU6" s="112"/>
      <c r="AV6" s="55" t="s">
        <v>36</v>
      </c>
      <c r="AW6" s="73" t="s">
        <v>30</v>
      </c>
      <c r="AX6" s="48" t="s">
        <v>48</v>
      </c>
      <c r="AY6" s="55" t="s">
        <v>64</v>
      </c>
    </row>
    <row r="7" spans="1:51">
      <c r="A7" s="112"/>
      <c r="B7" s="112"/>
      <c r="C7" s="112"/>
      <c r="D7" s="9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12"/>
      <c r="AR7" s="112"/>
      <c r="AS7" s="112"/>
      <c r="AT7" s="112"/>
      <c r="AU7" s="112"/>
      <c r="AV7" s="55"/>
      <c r="AW7" s="73"/>
      <c r="AX7" s="48"/>
    </row>
    <row r="8" spans="1:51">
      <c r="A8" s="25">
        <v>44</v>
      </c>
      <c r="B8" s="3" t="s">
        <v>15</v>
      </c>
      <c r="D8" s="59">
        <v>7</v>
      </c>
      <c r="E8" s="59">
        <v>7</v>
      </c>
      <c r="H8" s="59">
        <v>7</v>
      </c>
      <c r="L8" s="59">
        <v>6</v>
      </c>
      <c r="N8" s="59">
        <v>7</v>
      </c>
      <c r="P8" s="59">
        <v>6</v>
      </c>
      <c r="Q8" s="59">
        <v>7</v>
      </c>
      <c r="T8" s="59">
        <v>7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>
        <v>7</v>
      </c>
      <c r="AM8" s="59">
        <v>8</v>
      </c>
      <c r="AP8"/>
      <c r="AQ8" s="51">
        <f>MIN(C8:AI8)</f>
        <v>6</v>
      </c>
      <c r="AR8" s="51">
        <f>MAX(C8:AI8)</f>
        <v>7</v>
      </c>
      <c r="AS8" s="52">
        <f>AVERAGE(C8:AI8)</f>
        <v>6.75</v>
      </c>
      <c r="AT8" s="27">
        <f>STDEV(C8:AI8)</f>
        <v>0.46291004988627571</v>
      </c>
      <c r="AU8" s="53"/>
      <c r="AV8" s="110">
        <v>44</v>
      </c>
      <c r="AW8" s="34">
        <v>6.5</v>
      </c>
      <c r="AX8" s="36">
        <v>1.2247448713915889</v>
      </c>
      <c r="AY8" s="110">
        <v>6</v>
      </c>
    </row>
    <row r="9" spans="1:51">
      <c r="A9" s="113">
        <v>44</v>
      </c>
      <c r="B9" s="3" t="s">
        <v>16</v>
      </c>
      <c r="D9" s="59">
        <v>4</v>
      </c>
      <c r="E9" s="59">
        <v>2</v>
      </c>
      <c r="H9" s="59">
        <v>3</v>
      </c>
      <c r="L9" s="59">
        <v>3</v>
      </c>
      <c r="N9" s="59">
        <v>2</v>
      </c>
      <c r="P9" s="59">
        <v>2</v>
      </c>
      <c r="Q9" s="59">
        <v>2</v>
      </c>
      <c r="T9" s="59">
        <v>3</v>
      </c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>
        <v>3</v>
      </c>
      <c r="AM9" s="59">
        <v>2</v>
      </c>
      <c r="AP9"/>
      <c r="AQ9" s="51">
        <f>MIN(C9:AI9)</f>
        <v>2</v>
      </c>
      <c r="AR9" s="51">
        <f>MAX(C9:AI9)</f>
        <v>4</v>
      </c>
      <c r="AS9" s="52">
        <f>AVERAGE(C9:AI9)</f>
        <v>2.625</v>
      </c>
      <c r="AT9" s="27">
        <f>STDEV(C9:AI9)</f>
        <v>0.74402380914284494</v>
      </c>
      <c r="AU9" s="53"/>
      <c r="AV9" s="110"/>
      <c r="AW9" s="34">
        <v>2.5</v>
      </c>
      <c r="AX9" s="36">
        <v>1.0488088481701516</v>
      </c>
    </row>
    <row r="10" spans="1:51">
      <c r="A10" s="121"/>
      <c r="B10" s="121"/>
      <c r="C10" s="121"/>
      <c r="D10" s="9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21"/>
      <c r="AR10" s="121"/>
      <c r="AS10" s="121"/>
      <c r="AT10" s="121"/>
      <c r="AU10" s="121"/>
      <c r="AV10" s="55"/>
      <c r="AW10" s="73"/>
      <c r="AX10" s="48"/>
      <c r="AY10" s="120"/>
    </row>
    <row r="11" spans="1:51">
      <c r="A11" s="25">
        <v>45</v>
      </c>
      <c r="B11" s="3" t="s">
        <v>15</v>
      </c>
      <c r="C11" s="120"/>
      <c r="D11" s="59">
        <v>100</v>
      </c>
      <c r="E11" s="59">
        <v>97</v>
      </c>
      <c r="H11" s="59">
        <v>93</v>
      </c>
      <c r="L11" s="59">
        <v>100</v>
      </c>
      <c r="N11" s="59">
        <v>97</v>
      </c>
      <c r="P11" s="59">
        <v>97</v>
      </c>
      <c r="Q11" s="59">
        <v>96</v>
      </c>
      <c r="T11" s="59">
        <v>94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>
        <v>100</v>
      </c>
      <c r="AM11" s="59">
        <v>97</v>
      </c>
      <c r="AN11" s="120"/>
      <c r="AO11" s="120"/>
      <c r="AP11"/>
      <c r="AQ11" s="51">
        <f>MIN(C11:AI11)</f>
        <v>93</v>
      </c>
      <c r="AR11" s="51">
        <f>MAX(C11:AI11)</f>
        <v>100</v>
      </c>
      <c r="AS11" s="52">
        <f>AVERAGE(C11:AI11)</f>
        <v>96.75</v>
      </c>
      <c r="AT11" s="27">
        <f>STDEV(C11:AI11)</f>
        <v>2.4928469095164498</v>
      </c>
      <c r="AU11" s="53"/>
      <c r="AV11" s="120">
        <v>45</v>
      </c>
      <c r="AW11" s="34">
        <v>85.666666666666671</v>
      </c>
      <c r="AX11" s="36">
        <v>19.13809464567116</v>
      </c>
      <c r="AY11" s="120">
        <v>6</v>
      </c>
    </row>
    <row r="12" spans="1:51">
      <c r="A12" s="122">
        <v>45</v>
      </c>
      <c r="B12" s="3" t="s">
        <v>16</v>
      </c>
      <c r="C12" s="120"/>
      <c r="D12" s="59">
        <v>100</v>
      </c>
      <c r="E12" s="59">
        <v>97</v>
      </c>
      <c r="H12" s="59">
        <v>99</v>
      </c>
      <c r="L12" s="59">
        <v>100</v>
      </c>
      <c r="N12" s="59">
        <v>95</v>
      </c>
      <c r="P12" s="59">
        <v>97</v>
      </c>
      <c r="Q12" s="59">
        <v>96</v>
      </c>
      <c r="T12" s="59">
        <v>82</v>
      </c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>
        <v>100</v>
      </c>
      <c r="AM12" s="59">
        <v>89</v>
      </c>
      <c r="AN12" s="120"/>
      <c r="AO12" s="120"/>
      <c r="AP12"/>
      <c r="AQ12" s="51">
        <f>MIN(C12:AI12)</f>
        <v>82</v>
      </c>
      <c r="AR12" s="51">
        <f>MAX(C12:AI12)</f>
        <v>100</v>
      </c>
      <c r="AS12" s="52">
        <f>AVERAGE(C12:AI12)</f>
        <v>95.75</v>
      </c>
      <c r="AT12" s="27">
        <f>STDEV(C12:AI12)</f>
        <v>5.8492978821637829</v>
      </c>
      <c r="AU12" s="53"/>
      <c r="AV12" s="120"/>
      <c r="AW12" s="34">
        <v>90.333333333333329</v>
      </c>
      <c r="AX12" s="36">
        <v>21.266562173202022</v>
      </c>
      <c r="AY12" s="120"/>
    </row>
    <row r="13" spans="1:51">
      <c r="A13" s="121"/>
      <c r="B13" s="121"/>
      <c r="C13" s="121"/>
      <c r="D13" s="9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21"/>
      <c r="AR13" s="121"/>
      <c r="AS13" s="121"/>
      <c r="AT13" s="121"/>
      <c r="AU13" s="121"/>
      <c r="AV13" s="55"/>
      <c r="AW13" s="73"/>
      <c r="AX13" s="48"/>
      <c r="AY13" s="120"/>
    </row>
    <row r="14" spans="1:51">
      <c r="A14" s="25">
        <v>46</v>
      </c>
      <c r="B14" s="3" t="s">
        <v>15</v>
      </c>
      <c r="C14" s="120"/>
      <c r="D14" s="59">
        <v>19</v>
      </c>
      <c r="E14" s="59">
        <v>20</v>
      </c>
      <c r="H14" s="59">
        <v>26</v>
      </c>
      <c r="L14" s="59">
        <v>19</v>
      </c>
      <c r="N14" s="59">
        <v>20</v>
      </c>
      <c r="P14" s="59">
        <v>19</v>
      </c>
      <c r="Q14" s="59">
        <v>25</v>
      </c>
      <c r="T14" s="59">
        <v>21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>
        <v>21</v>
      </c>
      <c r="AM14" s="59">
        <v>25</v>
      </c>
      <c r="AN14" s="120"/>
      <c r="AO14" s="120"/>
      <c r="AP14"/>
      <c r="AQ14" s="51">
        <f>MIN(C14:AI14)</f>
        <v>19</v>
      </c>
      <c r="AR14" s="51">
        <f>MAX(C14:AI14)</f>
        <v>26</v>
      </c>
      <c r="AS14" s="52">
        <f>AVERAGE(C14:AI14)</f>
        <v>21.125</v>
      </c>
      <c r="AT14" s="27">
        <f>STDEV(C14:AI14)</f>
        <v>2.7998724460742341</v>
      </c>
      <c r="AU14" s="53"/>
      <c r="AV14" s="120">
        <v>46</v>
      </c>
      <c r="AW14" s="34">
        <v>21.5</v>
      </c>
      <c r="AX14" s="36">
        <v>1.51657508881031</v>
      </c>
      <c r="AY14" s="120">
        <v>6</v>
      </c>
    </row>
    <row r="15" spans="1:51">
      <c r="A15" s="122">
        <v>46</v>
      </c>
      <c r="B15" s="3" t="s">
        <v>16</v>
      </c>
      <c r="C15" s="120"/>
      <c r="D15" s="59">
        <v>12</v>
      </c>
      <c r="E15" s="59">
        <v>13</v>
      </c>
      <c r="H15" s="59">
        <v>12</v>
      </c>
      <c r="L15" s="59">
        <v>10</v>
      </c>
      <c r="N15" s="59">
        <v>13</v>
      </c>
      <c r="P15" s="59">
        <v>11</v>
      </c>
      <c r="Q15" s="59">
        <v>13</v>
      </c>
      <c r="T15" s="59">
        <v>11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>
        <v>14</v>
      </c>
      <c r="AM15" s="59">
        <v>15</v>
      </c>
      <c r="AN15" s="120"/>
      <c r="AO15" s="120"/>
      <c r="AP15"/>
      <c r="AQ15" s="51">
        <f>MIN(C15:AI15)</f>
        <v>10</v>
      </c>
      <c r="AR15" s="51">
        <f>MAX(C15:AI15)</f>
        <v>13</v>
      </c>
      <c r="AS15" s="52">
        <f>AVERAGE(C15:AI15)</f>
        <v>11.875</v>
      </c>
      <c r="AT15" s="27">
        <f>STDEV(C15:AI15)</f>
        <v>1.1259916264596033</v>
      </c>
      <c r="AU15" s="53"/>
      <c r="AV15" s="120"/>
      <c r="AW15" s="34">
        <v>13.666666666666666</v>
      </c>
      <c r="AX15" s="36">
        <v>2.2509257354845476</v>
      </c>
      <c r="AY15" s="120"/>
    </row>
    <row r="16" spans="1:51">
      <c r="A16" s="121"/>
      <c r="B16" s="121"/>
      <c r="C16" s="121"/>
      <c r="D16" s="9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21"/>
      <c r="AR16" s="121"/>
      <c r="AS16" s="121"/>
      <c r="AT16" s="121"/>
      <c r="AU16" s="121"/>
      <c r="AV16" s="55"/>
      <c r="AW16" s="73"/>
      <c r="AX16" s="48"/>
      <c r="AY16" s="120"/>
    </row>
    <row r="17" spans="1:51">
      <c r="A17" s="25">
        <v>47</v>
      </c>
      <c r="B17" s="3" t="s">
        <v>15</v>
      </c>
      <c r="C17" s="120"/>
      <c r="D17" s="59">
        <v>42</v>
      </c>
      <c r="E17" s="59">
        <v>47</v>
      </c>
      <c r="H17" s="59">
        <v>52</v>
      </c>
      <c r="L17" s="59">
        <v>42</v>
      </c>
      <c r="N17" s="59">
        <v>46</v>
      </c>
      <c r="P17" s="59">
        <v>48</v>
      </c>
      <c r="Q17" s="59">
        <v>50</v>
      </c>
      <c r="T17" s="59">
        <v>46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>
        <v>45</v>
      </c>
      <c r="AM17" s="59">
        <v>45</v>
      </c>
      <c r="AN17" s="120"/>
      <c r="AO17" s="120"/>
      <c r="AP17"/>
      <c r="AQ17" s="51">
        <f>MIN(C17:AI17)</f>
        <v>42</v>
      </c>
      <c r="AR17" s="51">
        <f>MAX(C17:AI17)</f>
        <v>52</v>
      </c>
      <c r="AS17" s="52">
        <f>AVERAGE(C17:AI17)</f>
        <v>46.625</v>
      </c>
      <c r="AT17" s="27">
        <f>STDEV(C17:AI17)</f>
        <v>3.5025500914129899</v>
      </c>
      <c r="AU17" s="53"/>
      <c r="AV17" s="120">
        <v>47</v>
      </c>
      <c r="AW17" s="34">
        <v>41.666666666666664</v>
      </c>
      <c r="AX17" s="36">
        <v>4.1311822359545927</v>
      </c>
      <c r="AY17" s="120">
        <v>6</v>
      </c>
    </row>
    <row r="18" spans="1:51">
      <c r="A18" s="122">
        <v>47</v>
      </c>
      <c r="B18" s="3" t="s">
        <v>16</v>
      </c>
      <c r="C18" s="120"/>
      <c r="D18" s="59">
        <v>30</v>
      </c>
      <c r="E18" s="59">
        <v>37</v>
      </c>
      <c r="H18" s="59">
        <v>34</v>
      </c>
      <c r="L18" s="59">
        <v>30</v>
      </c>
      <c r="N18" s="59">
        <v>33</v>
      </c>
      <c r="P18" s="59">
        <v>38</v>
      </c>
      <c r="Q18" s="59">
        <v>40</v>
      </c>
      <c r="T18" s="59">
        <v>32</v>
      </c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>
        <v>36</v>
      </c>
      <c r="AM18" s="59">
        <v>32</v>
      </c>
      <c r="AN18" s="120"/>
      <c r="AO18" s="120"/>
      <c r="AP18"/>
      <c r="AQ18" s="51">
        <f>MIN(C18:AI18)</f>
        <v>30</v>
      </c>
      <c r="AR18" s="51">
        <f>MAX(C18:AI18)</f>
        <v>40</v>
      </c>
      <c r="AS18" s="52">
        <f>AVERAGE(C18:AI18)</f>
        <v>34.25</v>
      </c>
      <c r="AT18" s="27">
        <f>STDEV(C18:AI18)</f>
        <v>3.7321001364608946</v>
      </c>
      <c r="AU18" s="53"/>
      <c r="AV18" s="120"/>
      <c r="AW18" s="34">
        <v>35</v>
      </c>
      <c r="AX18" s="36">
        <v>2</v>
      </c>
      <c r="AY18" s="120"/>
    </row>
    <row r="19" spans="1:51">
      <c r="A19" s="121"/>
      <c r="B19" s="121"/>
      <c r="C19" s="121"/>
      <c r="D19" s="9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21"/>
      <c r="AR19" s="121"/>
      <c r="AS19" s="121"/>
      <c r="AT19" s="121"/>
      <c r="AU19" s="121"/>
      <c r="AV19" s="55"/>
      <c r="AW19" s="73"/>
      <c r="AX19" s="48"/>
      <c r="AY19" s="120"/>
    </row>
    <row r="20" spans="1:51">
      <c r="A20" s="25">
        <v>48</v>
      </c>
      <c r="B20" s="3" t="s">
        <v>15</v>
      </c>
      <c r="C20" s="120"/>
      <c r="D20" s="59">
        <v>14</v>
      </c>
      <c r="E20" s="59">
        <v>13</v>
      </c>
      <c r="H20" s="59">
        <v>12</v>
      </c>
      <c r="L20" s="59">
        <v>13</v>
      </c>
      <c r="N20" s="59">
        <v>13</v>
      </c>
      <c r="P20" s="59">
        <v>12</v>
      </c>
      <c r="Q20" s="59">
        <v>13</v>
      </c>
      <c r="T20" s="59">
        <v>18</v>
      </c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>
        <v>17</v>
      </c>
      <c r="AM20" s="59">
        <v>16</v>
      </c>
      <c r="AN20" s="120"/>
      <c r="AO20" s="120"/>
      <c r="AP20"/>
      <c r="AQ20" s="51">
        <f>MIN(C20:AI20)</f>
        <v>12</v>
      </c>
      <c r="AR20" s="51">
        <f>MAX(C20:AI20)</f>
        <v>18</v>
      </c>
      <c r="AS20" s="52">
        <f>AVERAGE(C20:AI20)</f>
        <v>13.5</v>
      </c>
      <c r="AT20" s="27">
        <f>STDEV(C20:AI20)</f>
        <v>1.927248223318863</v>
      </c>
      <c r="AU20" s="53"/>
      <c r="AV20" s="120">
        <v>48</v>
      </c>
      <c r="AW20" s="34">
        <v>15</v>
      </c>
      <c r="AX20" s="36">
        <v>2.1908902300206643</v>
      </c>
      <c r="AY20" s="132">
        <v>6</v>
      </c>
    </row>
    <row r="21" spans="1:51">
      <c r="A21" s="122">
        <v>48</v>
      </c>
      <c r="B21" s="3" t="s">
        <v>16</v>
      </c>
      <c r="C21" s="120"/>
      <c r="D21" s="59">
        <v>7</v>
      </c>
      <c r="E21" s="59">
        <v>8</v>
      </c>
      <c r="H21" s="59">
        <v>7</v>
      </c>
      <c r="L21" s="59">
        <v>6</v>
      </c>
      <c r="N21" s="59">
        <v>7</v>
      </c>
      <c r="P21" s="59">
        <v>7</v>
      </c>
      <c r="Q21" s="59">
        <v>9</v>
      </c>
      <c r="T21" s="59">
        <v>6</v>
      </c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>
        <v>10</v>
      </c>
      <c r="AM21" s="59">
        <v>6</v>
      </c>
      <c r="AN21" s="120"/>
      <c r="AO21" s="120"/>
      <c r="AP21"/>
      <c r="AQ21" s="51">
        <f>MIN(C21:AI21)</f>
        <v>6</v>
      </c>
      <c r="AR21" s="51">
        <f>MAX(C21:AI21)</f>
        <v>9</v>
      </c>
      <c r="AS21" s="52">
        <f>AVERAGE(C21:AI21)</f>
        <v>7.125</v>
      </c>
      <c r="AT21" s="27">
        <f>STDEV(C21:AI21)</f>
        <v>0.99103120896511487</v>
      </c>
      <c r="AU21" s="53"/>
      <c r="AV21" s="120"/>
      <c r="AW21" s="34">
        <v>7.5</v>
      </c>
      <c r="AX21" s="36">
        <v>1.2247448713915889</v>
      </c>
      <c r="AY21" s="132"/>
    </row>
    <row r="22" spans="1:51">
      <c r="A22" s="121"/>
      <c r="B22" s="121"/>
      <c r="C22" s="121"/>
      <c r="D22" s="9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21"/>
      <c r="AR22" s="121"/>
      <c r="AS22" s="121"/>
      <c r="AT22" s="121"/>
      <c r="AU22" s="121"/>
      <c r="AV22" s="55"/>
      <c r="AW22" s="73"/>
      <c r="AX22" s="48"/>
      <c r="AY22" s="132"/>
    </row>
    <row r="23" spans="1:51">
      <c r="A23" s="25">
        <v>49</v>
      </c>
      <c r="B23" s="3" t="s">
        <v>15</v>
      </c>
      <c r="C23" s="120"/>
      <c r="D23" s="59">
        <v>18</v>
      </c>
      <c r="E23" s="59">
        <v>17</v>
      </c>
      <c r="H23" s="59">
        <v>15</v>
      </c>
      <c r="L23" s="59">
        <v>18</v>
      </c>
      <c r="N23" s="59">
        <v>18</v>
      </c>
      <c r="P23" s="59">
        <v>17</v>
      </c>
      <c r="Q23" s="59">
        <v>22</v>
      </c>
      <c r="T23" s="59">
        <v>24</v>
      </c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>
        <v>20</v>
      </c>
      <c r="AM23" s="59">
        <v>18</v>
      </c>
      <c r="AN23" s="120"/>
      <c r="AO23" s="120"/>
      <c r="AP23"/>
      <c r="AQ23" s="51">
        <f>MIN(C23:AI23)</f>
        <v>15</v>
      </c>
      <c r="AR23" s="51">
        <f>MAX(C23:AI23)</f>
        <v>24</v>
      </c>
      <c r="AS23" s="52">
        <f>AVERAGE(C23:AI23)</f>
        <v>18.625</v>
      </c>
      <c r="AT23" s="27">
        <f>STDEV(C23:AI23)</f>
        <v>2.9246489410818914</v>
      </c>
      <c r="AU23" s="53"/>
      <c r="AV23" s="120">
        <v>49</v>
      </c>
      <c r="AW23" s="34">
        <v>17.666666666666668</v>
      </c>
      <c r="AX23" s="36">
        <v>1.5055453054181569</v>
      </c>
      <c r="AY23" s="132">
        <v>6</v>
      </c>
    </row>
    <row r="24" spans="1:51">
      <c r="A24" s="122">
        <v>49</v>
      </c>
      <c r="B24" s="3" t="s">
        <v>16</v>
      </c>
      <c r="C24" s="120"/>
      <c r="D24" s="59">
        <v>9</v>
      </c>
      <c r="E24" s="59">
        <v>9</v>
      </c>
      <c r="H24" s="59">
        <v>9</v>
      </c>
      <c r="L24" s="59">
        <v>8</v>
      </c>
      <c r="N24" s="59">
        <v>8</v>
      </c>
      <c r="P24" s="59">
        <v>9</v>
      </c>
      <c r="Q24" s="59">
        <v>10</v>
      </c>
      <c r="T24" s="59">
        <v>8</v>
      </c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>
        <v>10</v>
      </c>
      <c r="AM24" s="59">
        <v>9</v>
      </c>
      <c r="AN24" s="120"/>
      <c r="AO24" s="120"/>
      <c r="AP24"/>
      <c r="AQ24" s="51">
        <f>MIN(C24:AI24)</f>
        <v>8</v>
      </c>
      <c r="AR24" s="51">
        <f>MAX(C24:AI24)</f>
        <v>10</v>
      </c>
      <c r="AS24" s="52">
        <f>AVERAGE(C24:AI24)</f>
        <v>8.75</v>
      </c>
      <c r="AT24" s="27">
        <f>STDEV(C24:AI24)</f>
        <v>0.70710678118654757</v>
      </c>
      <c r="AU24" s="53"/>
      <c r="AV24" s="120"/>
      <c r="AW24" s="34">
        <v>9</v>
      </c>
      <c r="AX24" s="36">
        <v>0.63245553203367588</v>
      </c>
      <c r="AY24" s="132"/>
    </row>
    <row r="25" spans="1:51">
      <c r="A25" s="121"/>
      <c r="B25" s="121"/>
      <c r="C25" s="121"/>
      <c r="D25" s="9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21"/>
      <c r="AR25" s="121"/>
      <c r="AS25" s="121"/>
      <c r="AT25" s="121"/>
      <c r="AU25" s="121"/>
      <c r="AV25" s="55"/>
      <c r="AW25" s="73"/>
      <c r="AX25" s="48"/>
      <c r="AY25" s="132"/>
    </row>
    <row r="26" spans="1:51">
      <c r="A26" s="25">
        <v>50</v>
      </c>
      <c r="B26" s="3" t="s">
        <v>15</v>
      </c>
      <c r="C26" s="120"/>
      <c r="D26" s="59">
        <v>58</v>
      </c>
      <c r="E26" s="59">
        <v>46</v>
      </c>
      <c r="H26" s="59">
        <v>43</v>
      </c>
      <c r="L26" s="59">
        <v>50</v>
      </c>
      <c r="N26" s="59">
        <v>49</v>
      </c>
      <c r="P26" s="59">
        <v>53</v>
      </c>
      <c r="Q26" s="59">
        <v>46</v>
      </c>
      <c r="T26" s="59">
        <v>53</v>
      </c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>
        <v>53</v>
      </c>
      <c r="AM26" s="59">
        <v>63</v>
      </c>
      <c r="AN26" s="120"/>
      <c r="AO26" s="120"/>
      <c r="AP26"/>
      <c r="AQ26" s="51">
        <f>MIN(C26:AI26)</f>
        <v>43</v>
      </c>
      <c r="AR26" s="51">
        <f>MAX(C26:AI26)</f>
        <v>58</v>
      </c>
      <c r="AS26" s="52">
        <f>AVERAGE(C26:AI26)</f>
        <v>49.75</v>
      </c>
      <c r="AT26" s="27">
        <f>STDEV(C26:AI26)</f>
        <v>4.8329228068677921</v>
      </c>
      <c r="AU26" s="53"/>
      <c r="AV26" s="120">
        <v>50</v>
      </c>
      <c r="AW26" s="34">
        <v>48.833333333333336</v>
      </c>
      <c r="AX26" s="36">
        <v>3.9707262140151123</v>
      </c>
      <c r="AY26" s="132">
        <v>6</v>
      </c>
    </row>
    <row r="27" spans="1:51">
      <c r="A27" s="122">
        <v>50</v>
      </c>
      <c r="B27" s="3" t="s">
        <v>16</v>
      </c>
      <c r="C27" s="120"/>
      <c r="D27" s="59">
        <v>43</v>
      </c>
      <c r="E27" s="59">
        <v>36</v>
      </c>
      <c r="H27" s="59">
        <v>38</v>
      </c>
      <c r="L27" s="59">
        <v>37</v>
      </c>
      <c r="N27" s="59">
        <v>35</v>
      </c>
      <c r="P27" s="59">
        <v>37</v>
      </c>
      <c r="Q27" s="59">
        <v>34</v>
      </c>
      <c r="T27" s="59">
        <v>37</v>
      </c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>
        <v>38</v>
      </c>
      <c r="AM27" s="59">
        <v>38</v>
      </c>
      <c r="AN27" s="120"/>
      <c r="AO27" s="120"/>
      <c r="AP27"/>
      <c r="AQ27" s="51">
        <f>MIN(C27:AI27)</f>
        <v>34</v>
      </c>
      <c r="AR27" s="51">
        <f>MAX(C27:AI27)</f>
        <v>43</v>
      </c>
      <c r="AS27" s="52">
        <f>AVERAGE(C27:AI27)</f>
        <v>37.125</v>
      </c>
      <c r="AT27" s="27">
        <f>STDEV(C27:AI27)</f>
        <v>2.6958963523950885</v>
      </c>
      <c r="AU27" s="53"/>
      <c r="AV27" s="120"/>
      <c r="AW27" s="34">
        <v>37.5</v>
      </c>
      <c r="AX27" s="36">
        <v>3.1464265445104549</v>
      </c>
      <c r="AY27" s="132"/>
    </row>
    <row r="28" spans="1:51">
      <c r="A28" s="121"/>
      <c r="B28" s="121"/>
      <c r="C28" s="121"/>
      <c r="D28" s="9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21"/>
      <c r="AR28" s="121"/>
      <c r="AS28" s="121"/>
      <c r="AT28" s="121"/>
      <c r="AU28" s="121"/>
      <c r="AV28" s="55"/>
      <c r="AW28" s="73"/>
      <c r="AX28" s="48"/>
      <c r="AY28" s="132"/>
    </row>
    <row r="29" spans="1:51">
      <c r="A29" s="25">
        <v>51</v>
      </c>
      <c r="B29" s="3" t="s">
        <v>15</v>
      </c>
      <c r="C29" s="120"/>
      <c r="D29" s="59">
        <v>32</v>
      </c>
      <c r="E29" s="59">
        <v>34</v>
      </c>
      <c r="H29" s="59">
        <v>32</v>
      </c>
      <c r="L29" s="59">
        <v>34</v>
      </c>
      <c r="N29" s="59">
        <v>33</v>
      </c>
      <c r="P29" s="59">
        <v>37</v>
      </c>
      <c r="Q29" s="59">
        <v>34</v>
      </c>
      <c r="T29" s="59">
        <v>32</v>
      </c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>
        <v>35</v>
      </c>
      <c r="AM29" s="59">
        <v>35</v>
      </c>
      <c r="AN29" s="120"/>
      <c r="AO29" s="120"/>
      <c r="AP29"/>
      <c r="AQ29" s="51">
        <f>MIN(C29:AI29)</f>
        <v>32</v>
      </c>
      <c r="AR29" s="51">
        <f>MAX(C29:AI29)</f>
        <v>37</v>
      </c>
      <c r="AS29" s="52">
        <f>AVERAGE(C29:AI29)</f>
        <v>33.5</v>
      </c>
      <c r="AT29" s="27">
        <f>STDEV(C29:AI29)</f>
        <v>1.6903085094570331</v>
      </c>
      <c r="AU29" s="53"/>
      <c r="AV29" s="120">
        <v>51</v>
      </c>
      <c r="AW29" s="34">
        <v>34.833333333333336</v>
      </c>
      <c r="AX29" s="36">
        <v>2.8577380332470304</v>
      </c>
      <c r="AY29" s="132">
        <v>6</v>
      </c>
    </row>
    <row r="30" spans="1:51">
      <c r="A30" s="122">
        <v>51</v>
      </c>
      <c r="B30" s="3" t="s">
        <v>16</v>
      </c>
      <c r="C30" s="120"/>
      <c r="D30" s="59">
        <v>21</v>
      </c>
      <c r="E30" s="59">
        <v>24</v>
      </c>
      <c r="H30" s="59">
        <v>28</v>
      </c>
      <c r="L30" s="59">
        <v>21</v>
      </c>
      <c r="N30" s="59">
        <v>24</v>
      </c>
      <c r="P30" s="59">
        <v>24</v>
      </c>
      <c r="Q30" s="59">
        <v>25</v>
      </c>
      <c r="T30" s="59">
        <v>24</v>
      </c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>
        <v>29</v>
      </c>
      <c r="AM30" s="59">
        <v>24</v>
      </c>
      <c r="AN30" s="120"/>
      <c r="AO30" s="120"/>
      <c r="AP30"/>
      <c r="AQ30" s="51">
        <f>MIN(C30:AI30)</f>
        <v>21</v>
      </c>
      <c r="AR30" s="51">
        <f>MAX(C30:AI30)</f>
        <v>28</v>
      </c>
      <c r="AS30" s="52">
        <f>AVERAGE(C30:AI30)</f>
        <v>23.875</v>
      </c>
      <c r="AT30" s="27">
        <f>STDEV(C30:AI30)</f>
        <v>2.2320714274285347</v>
      </c>
      <c r="AU30" s="53"/>
      <c r="AV30" s="120"/>
      <c r="AW30" s="34">
        <v>24</v>
      </c>
      <c r="AX30" s="36">
        <v>1.5491933384829668</v>
      </c>
      <c r="AY30" s="132"/>
    </row>
    <row r="31" spans="1:51">
      <c r="A31" s="121"/>
      <c r="B31" s="121"/>
      <c r="C31" s="121"/>
      <c r="D31" s="9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21"/>
      <c r="AR31" s="121"/>
      <c r="AS31" s="121"/>
      <c r="AT31" s="121"/>
      <c r="AU31" s="121"/>
      <c r="AV31" s="55"/>
      <c r="AW31" s="73"/>
      <c r="AX31" s="48"/>
      <c r="AY31" s="132"/>
    </row>
    <row r="32" spans="1:51">
      <c r="A32" s="25">
        <v>52</v>
      </c>
      <c r="B32" s="3" t="s">
        <v>15</v>
      </c>
      <c r="C32" s="120"/>
      <c r="D32" s="59">
        <v>26</v>
      </c>
      <c r="E32" s="59">
        <v>30</v>
      </c>
      <c r="H32" s="59">
        <v>27</v>
      </c>
      <c r="L32" s="59">
        <v>33</v>
      </c>
      <c r="N32" s="59">
        <v>27</v>
      </c>
      <c r="P32" s="59">
        <v>32</v>
      </c>
      <c r="Q32" s="59">
        <v>29</v>
      </c>
      <c r="T32" s="59">
        <v>33</v>
      </c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>
        <v>28</v>
      </c>
      <c r="AM32" s="59">
        <v>29</v>
      </c>
      <c r="AN32" s="120"/>
      <c r="AO32" s="120"/>
      <c r="AP32"/>
      <c r="AQ32" s="51">
        <f>MIN(C32:AI32)</f>
        <v>26</v>
      </c>
      <c r="AR32" s="51">
        <f>MAX(C32:AI32)</f>
        <v>33</v>
      </c>
      <c r="AS32" s="52">
        <f>AVERAGE(C32:AI32)</f>
        <v>29.625</v>
      </c>
      <c r="AT32" s="27">
        <f>STDEV(C32:AI32)</f>
        <v>2.8252686345094435</v>
      </c>
      <c r="AU32" s="53"/>
      <c r="AV32" s="120">
        <v>52</v>
      </c>
      <c r="AW32" s="34">
        <v>28.5</v>
      </c>
      <c r="AX32" s="36">
        <v>3.3911649915626341</v>
      </c>
      <c r="AY32" s="132">
        <v>6</v>
      </c>
    </row>
    <row r="33" spans="1:51">
      <c r="A33" s="122">
        <v>52</v>
      </c>
      <c r="B33" s="3" t="s">
        <v>16</v>
      </c>
      <c r="C33" s="120"/>
      <c r="D33" s="59">
        <v>16</v>
      </c>
      <c r="E33" s="59">
        <v>20</v>
      </c>
      <c r="H33" s="59">
        <v>24</v>
      </c>
      <c r="L33" s="59">
        <v>21</v>
      </c>
      <c r="N33" s="59">
        <v>19</v>
      </c>
      <c r="P33" s="59">
        <v>23</v>
      </c>
      <c r="Q33" s="59">
        <v>20</v>
      </c>
      <c r="T33" s="59">
        <v>30</v>
      </c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>
        <v>20</v>
      </c>
      <c r="AM33" s="59">
        <v>18</v>
      </c>
      <c r="AN33" s="120"/>
      <c r="AO33" s="120"/>
      <c r="AP33"/>
      <c r="AQ33" s="51">
        <f>MIN(C33:AI33)</f>
        <v>16</v>
      </c>
      <c r="AR33" s="51">
        <f>MAX(C33:AI33)</f>
        <v>30</v>
      </c>
      <c r="AS33" s="52">
        <f>AVERAGE(C33:AI33)</f>
        <v>21.625</v>
      </c>
      <c r="AT33" s="27">
        <f>STDEV(C33:AI33)</f>
        <v>4.1726148019814007</v>
      </c>
      <c r="AU33" s="53"/>
      <c r="AV33" s="120"/>
      <c r="AW33" s="34">
        <v>17.333333333333332</v>
      </c>
      <c r="AX33" s="36">
        <v>1.7511900715418218</v>
      </c>
      <c r="AY33" s="132"/>
    </row>
    <row r="34" spans="1:51">
      <c r="A34" s="121"/>
      <c r="B34" s="121"/>
      <c r="C34" s="121"/>
      <c r="D34" s="9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21"/>
      <c r="AR34" s="121"/>
      <c r="AS34" s="121"/>
      <c r="AT34" s="121"/>
      <c r="AU34" s="121"/>
      <c r="AV34" s="55"/>
      <c r="AW34" s="73"/>
      <c r="AX34" s="48"/>
      <c r="AY34" s="132"/>
    </row>
    <row r="35" spans="1:51">
      <c r="A35" s="25">
        <v>53</v>
      </c>
      <c r="B35" s="3" t="s">
        <v>15</v>
      </c>
      <c r="C35" s="120"/>
      <c r="D35" s="59">
        <v>100</v>
      </c>
      <c r="E35" s="59">
        <v>100</v>
      </c>
      <c r="H35" s="59">
        <v>62</v>
      </c>
      <c r="L35" s="59">
        <v>100</v>
      </c>
      <c r="N35" s="59">
        <v>85</v>
      </c>
      <c r="P35" s="59">
        <v>63</v>
      </c>
      <c r="Q35" s="59">
        <v>100</v>
      </c>
      <c r="T35" s="59">
        <v>85</v>
      </c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>
        <v>100</v>
      </c>
      <c r="AM35" s="59">
        <v>98</v>
      </c>
      <c r="AN35" s="120"/>
      <c r="AO35" s="120"/>
      <c r="AP35"/>
      <c r="AQ35" s="51">
        <f>MIN(C35:AI35)</f>
        <v>62</v>
      </c>
      <c r="AR35" s="51">
        <f>MAX(C35:AI35)</f>
        <v>100</v>
      </c>
      <c r="AS35" s="52">
        <f>AVERAGE(C35:AI35)</f>
        <v>86.875</v>
      </c>
      <c r="AT35" s="27">
        <f>STDEV(C35:AI35)</f>
        <v>16.409383204217555</v>
      </c>
      <c r="AU35" s="53"/>
      <c r="AV35" s="120">
        <v>53</v>
      </c>
      <c r="AW35" s="34">
        <v>69</v>
      </c>
      <c r="AX35" s="36">
        <v>29.25064101861701</v>
      </c>
      <c r="AY35" s="132">
        <v>6</v>
      </c>
    </row>
    <row r="36" spans="1:51">
      <c r="A36" s="122">
        <v>53</v>
      </c>
      <c r="B36" s="3" t="s">
        <v>16</v>
      </c>
      <c r="C36" s="120"/>
      <c r="D36" s="59">
        <v>100</v>
      </c>
      <c r="E36" s="59">
        <v>100</v>
      </c>
      <c r="H36" s="59">
        <v>98</v>
      </c>
      <c r="L36" s="59">
        <v>100</v>
      </c>
      <c r="N36" s="59">
        <v>75</v>
      </c>
      <c r="P36" s="59">
        <v>100</v>
      </c>
      <c r="Q36" s="59">
        <v>90</v>
      </c>
      <c r="T36" s="59">
        <v>62</v>
      </c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>
        <v>100</v>
      </c>
      <c r="AM36" s="59">
        <v>97</v>
      </c>
      <c r="AN36" s="120"/>
      <c r="AO36" s="120"/>
      <c r="AP36"/>
      <c r="AQ36" s="51">
        <f>MIN(C36:AI36)</f>
        <v>62</v>
      </c>
      <c r="AR36" s="51">
        <f>MAX(C36:AI36)</f>
        <v>100</v>
      </c>
      <c r="AS36" s="52">
        <f>AVERAGE(C36:AI36)</f>
        <v>90.625</v>
      </c>
      <c r="AT36" s="27">
        <f>STDEV(C36:AI36)</f>
        <v>14.490760603127182</v>
      </c>
      <c r="AU36" s="53"/>
      <c r="AV36" s="120"/>
      <c r="AW36" s="34">
        <v>93.833333333333329</v>
      </c>
      <c r="AX36" s="36">
        <v>8.9535840123755559</v>
      </c>
      <c r="AY36" s="132"/>
    </row>
    <row r="37" spans="1:51">
      <c r="A37" s="121"/>
      <c r="B37" s="121"/>
      <c r="C37" s="121"/>
      <c r="D37" s="9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21"/>
      <c r="AR37" s="121"/>
      <c r="AS37" s="121"/>
      <c r="AT37" s="121"/>
      <c r="AU37" s="121"/>
      <c r="AV37" s="55"/>
      <c r="AW37" s="73"/>
      <c r="AX37" s="48"/>
      <c r="AY37" s="132"/>
    </row>
    <row r="38" spans="1:51">
      <c r="A38" s="25">
        <v>54</v>
      </c>
      <c r="B38" s="3" t="s">
        <v>15</v>
      </c>
      <c r="C38" s="120"/>
      <c r="D38" s="59">
        <v>23</v>
      </c>
      <c r="E38" s="59">
        <v>24</v>
      </c>
      <c r="H38" s="59">
        <v>24</v>
      </c>
      <c r="L38" s="59">
        <v>22</v>
      </c>
      <c r="N38" s="59">
        <v>23</v>
      </c>
      <c r="P38" s="59">
        <v>24</v>
      </c>
      <c r="Q38" s="59">
        <v>26</v>
      </c>
      <c r="T38" s="59">
        <v>24</v>
      </c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>
        <v>23</v>
      </c>
      <c r="AM38" s="59">
        <v>24</v>
      </c>
      <c r="AN38" s="120"/>
      <c r="AO38" s="120"/>
      <c r="AP38"/>
      <c r="AQ38" s="51">
        <f>MIN(C38:AI38)</f>
        <v>22</v>
      </c>
      <c r="AR38" s="51">
        <f>MAX(C38:AI38)</f>
        <v>26</v>
      </c>
      <c r="AS38" s="52">
        <f>AVERAGE(C38:AI38)</f>
        <v>23.75</v>
      </c>
      <c r="AT38" s="27">
        <f>STDEV(C38:AI38)</f>
        <v>1.1649647450214351</v>
      </c>
      <c r="AU38" s="53"/>
      <c r="AV38" s="120">
        <v>54</v>
      </c>
      <c r="AW38" s="34">
        <v>21.833333333333332</v>
      </c>
      <c r="AX38" s="36">
        <v>1.4719601443879848</v>
      </c>
      <c r="AY38" s="132">
        <v>6</v>
      </c>
    </row>
    <row r="39" spans="1:51">
      <c r="A39" s="122">
        <v>54</v>
      </c>
      <c r="B39" s="3" t="s">
        <v>16</v>
      </c>
      <c r="C39" s="120"/>
      <c r="D39" s="59">
        <v>12</v>
      </c>
      <c r="E39" s="59">
        <v>13</v>
      </c>
      <c r="H39" s="59">
        <v>17</v>
      </c>
      <c r="L39" s="59">
        <v>10</v>
      </c>
      <c r="N39" s="59">
        <v>14</v>
      </c>
      <c r="P39" s="59">
        <v>15</v>
      </c>
      <c r="Q39" s="59">
        <v>14</v>
      </c>
      <c r="T39" s="59">
        <v>15</v>
      </c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>
        <v>15</v>
      </c>
      <c r="AM39" s="59">
        <v>12</v>
      </c>
      <c r="AN39" s="120"/>
      <c r="AO39" s="120"/>
      <c r="AP39"/>
      <c r="AQ39" s="51">
        <f>MIN(C39:AI39)</f>
        <v>10</v>
      </c>
      <c r="AR39" s="51">
        <f>MAX(C39:AI39)</f>
        <v>17</v>
      </c>
      <c r="AS39" s="52">
        <f>AVERAGE(C39:AI39)</f>
        <v>13.75</v>
      </c>
      <c r="AT39" s="27">
        <f>STDEV(C39:AI39)</f>
        <v>2.1213203435596424</v>
      </c>
      <c r="AU39" s="53"/>
      <c r="AV39" s="120"/>
      <c r="AW39" s="34">
        <v>13.5</v>
      </c>
      <c r="AX39" s="36">
        <v>1.3784048752090221</v>
      </c>
      <c r="AY39" s="132"/>
    </row>
    <row r="40" spans="1:51">
      <c r="A40" s="121"/>
      <c r="B40" s="121"/>
      <c r="C40" s="121"/>
      <c r="D40" s="9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21"/>
      <c r="AR40" s="121"/>
      <c r="AS40" s="121"/>
      <c r="AT40" s="121"/>
      <c r="AU40" s="121"/>
      <c r="AV40" s="55"/>
      <c r="AW40" s="73"/>
      <c r="AX40" s="48"/>
      <c r="AY40" s="132"/>
    </row>
    <row r="41" spans="1:51">
      <c r="A41" s="25">
        <v>55</v>
      </c>
      <c r="B41" s="3" t="s">
        <v>15</v>
      </c>
      <c r="C41" s="120"/>
      <c r="D41" s="59">
        <v>21</v>
      </c>
      <c r="E41" s="59">
        <v>22</v>
      </c>
      <c r="H41" s="59">
        <v>23</v>
      </c>
      <c r="L41" s="59">
        <v>22</v>
      </c>
      <c r="N41" s="59">
        <v>26</v>
      </c>
      <c r="P41" s="59">
        <v>24</v>
      </c>
      <c r="Q41" s="59">
        <v>28</v>
      </c>
      <c r="T41" s="59">
        <v>25</v>
      </c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>
        <v>24</v>
      </c>
      <c r="AM41" s="59">
        <v>26</v>
      </c>
      <c r="AN41" s="120"/>
      <c r="AO41" s="120"/>
      <c r="AP41"/>
      <c r="AQ41" s="51">
        <f>MIN(C41:AI41)</f>
        <v>21</v>
      </c>
      <c r="AR41" s="51">
        <f>MAX(C41:AI41)</f>
        <v>28</v>
      </c>
      <c r="AS41" s="52">
        <f>AVERAGE(C41:AI41)</f>
        <v>23.875</v>
      </c>
      <c r="AT41" s="27">
        <f>STDEV(C41:AI41)</f>
        <v>2.3566016694748031</v>
      </c>
      <c r="AU41" s="53"/>
      <c r="AV41" s="120">
        <v>55</v>
      </c>
      <c r="AW41" s="34">
        <v>25</v>
      </c>
      <c r="AX41" s="36">
        <v>4.0496913462633168</v>
      </c>
      <c r="AY41" s="132">
        <v>6</v>
      </c>
    </row>
    <row r="42" spans="1:51">
      <c r="A42" s="122">
        <v>55</v>
      </c>
      <c r="B42" s="3" t="s">
        <v>16</v>
      </c>
      <c r="C42" s="120"/>
      <c r="D42" s="59">
        <v>12</v>
      </c>
      <c r="E42" s="59">
        <v>12</v>
      </c>
      <c r="H42" s="59">
        <v>12</v>
      </c>
      <c r="L42" s="59">
        <v>11</v>
      </c>
      <c r="N42" s="59">
        <v>13</v>
      </c>
      <c r="P42" s="59">
        <v>12</v>
      </c>
      <c r="Q42" s="59">
        <v>12</v>
      </c>
      <c r="T42" s="59">
        <v>13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>
        <v>15</v>
      </c>
      <c r="AM42" s="59">
        <v>14</v>
      </c>
      <c r="AN42" s="120"/>
      <c r="AO42" s="120"/>
      <c r="AP42"/>
      <c r="AQ42" s="51">
        <f>MIN(C42:AI42)</f>
        <v>11</v>
      </c>
      <c r="AR42" s="51">
        <f>MAX(C42:AI42)</f>
        <v>13</v>
      </c>
      <c r="AS42" s="52">
        <f>AVERAGE(C42:AI42)</f>
        <v>12.125</v>
      </c>
      <c r="AT42" s="27">
        <f>STDEV(C42:AI42)</f>
        <v>0.64086994446165568</v>
      </c>
      <c r="AU42" s="53"/>
      <c r="AV42" s="120"/>
      <c r="AW42" s="34">
        <v>13.333333333333334</v>
      </c>
      <c r="AX42" s="36">
        <v>2.0655911179772852</v>
      </c>
      <c r="AY42" s="132"/>
    </row>
    <row r="43" spans="1:51">
      <c r="A43" s="121"/>
      <c r="B43" s="121"/>
      <c r="C43" s="121"/>
      <c r="D43" s="9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21"/>
      <c r="AR43" s="121"/>
      <c r="AS43" s="121"/>
      <c r="AT43" s="121"/>
      <c r="AU43" s="121"/>
      <c r="AV43" s="55"/>
      <c r="AW43" s="73"/>
      <c r="AX43" s="48"/>
      <c r="AY43" s="132"/>
    </row>
    <row r="44" spans="1:51">
      <c r="A44" s="25">
        <v>56</v>
      </c>
      <c r="B44" s="3" t="s">
        <v>15</v>
      </c>
      <c r="C44" s="120"/>
      <c r="D44" s="59">
        <v>28</v>
      </c>
      <c r="E44" s="59">
        <v>30</v>
      </c>
      <c r="H44" s="59">
        <v>28</v>
      </c>
      <c r="L44" s="59">
        <v>30</v>
      </c>
      <c r="N44" s="59">
        <v>34</v>
      </c>
      <c r="P44" s="59">
        <v>27</v>
      </c>
      <c r="Q44" s="59">
        <v>30</v>
      </c>
      <c r="T44" s="59">
        <v>26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>
        <v>31</v>
      </c>
      <c r="AM44" s="59">
        <v>34</v>
      </c>
      <c r="AN44" s="120"/>
      <c r="AO44" s="120"/>
      <c r="AP44"/>
      <c r="AQ44" s="51">
        <f>MIN(C44:AI44)</f>
        <v>26</v>
      </c>
      <c r="AR44" s="51">
        <f>MAX(C44:AI44)</f>
        <v>34</v>
      </c>
      <c r="AS44" s="52">
        <f>AVERAGE(C44:AI44)</f>
        <v>29.125</v>
      </c>
      <c r="AT44" s="27">
        <f>STDEV(C44:AI44)</f>
        <v>2.4748737341529163</v>
      </c>
      <c r="AU44" s="53"/>
      <c r="AV44" s="120">
        <v>56</v>
      </c>
      <c r="AW44" s="34">
        <v>28.833333333333332</v>
      </c>
      <c r="AX44" s="36">
        <v>7.111024305025726</v>
      </c>
      <c r="AY44" s="132">
        <v>6</v>
      </c>
    </row>
    <row r="45" spans="1:51">
      <c r="A45" s="122">
        <v>56</v>
      </c>
      <c r="B45" s="3" t="s">
        <v>16</v>
      </c>
      <c r="C45" s="120"/>
      <c r="D45" s="59">
        <v>23</v>
      </c>
      <c r="E45" s="59">
        <v>20</v>
      </c>
      <c r="H45" s="59">
        <v>25</v>
      </c>
      <c r="L45" s="59">
        <v>16</v>
      </c>
      <c r="N45" s="59">
        <v>25</v>
      </c>
      <c r="P45" s="59">
        <v>20</v>
      </c>
      <c r="Q45" s="59">
        <v>22</v>
      </c>
      <c r="T45" s="59">
        <v>20</v>
      </c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>
        <v>28</v>
      </c>
      <c r="AM45" s="59">
        <v>24</v>
      </c>
      <c r="AN45" s="120"/>
      <c r="AO45" s="120"/>
      <c r="AP45"/>
      <c r="AQ45" s="51">
        <f>MIN(C45:AI45)</f>
        <v>16</v>
      </c>
      <c r="AR45" s="51">
        <f>MAX(C45:AI45)</f>
        <v>25</v>
      </c>
      <c r="AS45" s="52">
        <f>AVERAGE(C45:AI45)</f>
        <v>21.375</v>
      </c>
      <c r="AT45" s="27">
        <f>STDEV(C45:AI45)</f>
        <v>3.0207614933986431</v>
      </c>
      <c r="AU45" s="53"/>
      <c r="AV45" s="120"/>
      <c r="AW45" s="34">
        <v>22.5</v>
      </c>
      <c r="AX45" s="36">
        <v>1.0488088481701516</v>
      </c>
      <c r="AY45" s="132"/>
    </row>
    <row r="46" spans="1:51">
      <c r="A46" s="121"/>
      <c r="B46" s="121"/>
      <c r="C46" s="121"/>
      <c r="D46" s="9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21"/>
      <c r="AR46" s="121"/>
      <c r="AS46" s="121"/>
      <c r="AT46" s="121"/>
      <c r="AU46" s="121"/>
      <c r="AV46" s="55"/>
      <c r="AW46" s="73"/>
      <c r="AX46" s="48"/>
      <c r="AY46" s="132"/>
    </row>
    <row r="47" spans="1:51">
      <c r="A47" s="25">
        <v>57</v>
      </c>
      <c r="B47" s="3" t="s">
        <v>15</v>
      </c>
      <c r="C47" s="120"/>
      <c r="D47" s="59">
        <v>5</v>
      </c>
      <c r="E47" s="59">
        <v>5</v>
      </c>
      <c r="H47" s="59">
        <v>2</v>
      </c>
      <c r="L47" s="59">
        <v>5</v>
      </c>
      <c r="N47" s="59">
        <v>3</v>
      </c>
      <c r="P47" s="59">
        <v>2</v>
      </c>
      <c r="Q47" s="59">
        <v>5</v>
      </c>
      <c r="T47" s="59">
        <v>6</v>
      </c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>
        <v>3</v>
      </c>
      <c r="AM47" s="59">
        <v>0</v>
      </c>
      <c r="AN47" s="120"/>
      <c r="AO47" s="120"/>
      <c r="AP47"/>
      <c r="AQ47" s="51">
        <f>MIN(C47:AI47)</f>
        <v>2</v>
      </c>
      <c r="AR47" s="51">
        <f>MAX(C47:AI47)</f>
        <v>6</v>
      </c>
      <c r="AS47" s="52">
        <f>AVERAGE(C47:AI47)</f>
        <v>4.125</v>
      </c>
      <c r="AT47" s="27">
        <f>STDEV(C47:AI47)</f>
        <v>1.5526475085202969</v>
      </c>
      <c r="AU47" s="53"/>
      <c r="AV47" s="120">
        <v>57</v>
      </c>
      <c r="AW47" s="34">
        <v>2.1666666666666665</v>
      </c>
      <c r="AX47" s="36">
        <v>1.4719601443879744</v>
      </c>
      <c r="AY47" s="132">
        <v>6</v>
      </c>
    </row>
    <row r="48" spans="1:51">
      <c r="A48" s="122">
        <v>57</v>
      </c>
      <c r="B48" s="3" t="s">
        <v>16</v>
      </c>
      <c r="C48" s="120"/>
      <c r="D48" s="59">
        <v>3</v>
      </c>
      <c r="E48" s="59">
        <v>2</v>
      </c>
      <c r="H48" s="59">
        <v>2</v>
      </c>
      <c r="L48" s="59">
        <v>2</v>
      </c>
      <c r="N48" s="59">
        <v>2</v>
      </c>
      <c r="P48" s="59">
        <v>0</v>
      </c>
      <c r="Q48" s="59">
        <v>1</v>
      </c>
      <c r="T48" s="59">
        <v>3</v>
      </c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>
        <v>3</v>
      </c>
      <c r="AM48" s="59">
        <v>0</v>
      </c>
      <c r="AN48" s="120"/>
      <c r="AO48" s="120"/>
      <c r="AP48"/>
      <c r="AQ48" s="51">
        <f>MIN(C48:AI48)</f>
        <v>0</v>
      </c>
      <c r="AR48" s="51">
        <f>MAX(C48:AI48)</f>
        <v>3</v>
      </c>
      <c r="AS48" s="52">
        <f>AVERAGE(C48:AI48)</f>
        <v>1.875</v>
      </c>
      <c r="AT48" s="27">
        <f>STDEV(C48:AI48)</f>
        <v>0.99103120896511487</v>
      </c>
      <c r="AU48" s="53"/>
      <c r="AV48" s="120"/>
      <c r="AW48" s="34">
        <v>2</v>
      </c>
      <c r="AX48" s="36">
        <v>0.89442719099991586</v>
      </c>
      <c r="AY48" s="132"/>
    </row>
    <row r="49" spans="1:51">
      <c r="A49" s="121"/>
      <c r="B49" s="121"/>
      <c r="C49" s="121"/>
      <c r="D49" s="9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21"/>
      <c r="AR49" s="121"/>
      <c r="AS49" s="121"/>
      <c r="AT49" s="121"/>
      <c r="AU49" s="121"/>
      <c r="AV49" s="55"/>
      <c r="AW49" s="73"/>
      <c r="AX49" s="48"/>
      <c r="AY49" s="132"/>
    </row>
    <row r="50" spans="1:51">
      <c r="A50" s="25">
        <v>58</v>
      </c>
      <c r="B50" s="3" t="s">
        <v>15</v>
      </c>
      <c r="C50" s="120"/>
      <c r="D50" s="59">
        <v>29</v>
      </c>
      <c r="E50" s="59">
        <v>25</v>
      </c>
      <c r="H50" s="59">
        <v>27</v>
      </c>
      <c r="L50" s="59">
        <v>27</v>
      </c>
      <c r="N50" s="59">
        <v>28</v>
      </c>
      <c r="P50" s="59">
        <v>31</v>
      </c>
      <c r="Q50" s="59">
        <v>28</v>
      </c>
      <c r="T50" s="59">
        <v>22</v>
      </c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>
        <v>31</v>
      </c>
      <c r="AM50" s="59">
        <v>27</v>
      </c>
      <c r="AN50" s="120"/>
      <c r="AO50" s="120"/>
      <c r="AP50"/>
      <c r="AQ50" s="51">
        <f>MIN(C50:AI50)</f>
        <v>22</v>
      </c>
      <c r="AR50" s="51">
        <f>MAX(C50:AI50)</f>
        <v>31</v>
      </c>
      <c r="AS50" s="52">
        <f>AVERAGE(C50:AI50)</f>
        <v>27.125</v>
      </c>
      <c r="AT50" s="27">
        <f>STDEV(C50:AI50)</f>
        <v>2.6958963523950885</v>
      </c>
      <c r="AU50" s="53"/>
      <c r="AV50" s="120">
        <v>58</v>
      </c>
      <c r="AW50" s="34">
        <v>28.166666666666668</v>
      </c>
      <c r="AX50" s="36">
        <v>2.7868739954771198</v>
      </c>
      <c r="AY50" s="132">
        <v>6</v>
      </c>
    </row>
    <row r="51" spans="1:51">
      <c r="A51" s="122">
        <v>58</v>
      </c>
      <c r="B51" s="3" t="s">
        <v>16</v>
      </c>
      <c r="C51" s="120"/>
      <c r="D51" s="59">
        <v>19</v>
      </c>
      <c r="E51" s="59">
        <v>17</v>
      </c>
      <c r="H51" s="59">
        <v>21</v>
      </c>
      <c r="L51" s="59">
        <v>17</v>
      </c>
      <c r="N51" s="59">
        <v>18</v>
      </c>
      <c r="P51" s="59">
        <v>16</v>
      </c>
      <c r="Q51" s="59">
        <v>19</v>
      </c>
      <c r="T51" s="59">
        <v>17</v>
      </c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>
        <v>21</v>
      </c>
      <c r="AM51" s="59">
        <v>17</v>
      </c>
      <c r="AN51" s="120"/>
      <c r="AO51" s="120"/>
      <c r="AP51"/>
      <c r="AQ51" s="51">
        <f>MIN(C51:AI51)</f>
        <v>16</v>
      </c>
      <c r="AR51" s="51">
        <f>MAX(C51:AI51)</f>
        <v>21</v>
      </c>
      <c r="AS51" s="52">
        <f>AVERAGE(C51:AI51)</f>
        <v>18</v>
      </c>
      <c r="AT51" s="27">
        <f>STDEV(C51:AI51)</f>
        <v>1.6035674514745464</v>
      </c>
      <c r="AU51" s="53"/>
      <c r="AV51" s="120"/>
      <c r="AW51" s="34">
        <v>16.833333333333332</v>
      </c>
      <c r="AX51" s="36">
        <v>2.1369760566432774</v>
      </c>
      <c r="AY51" s="132"/>
    </row>
    <row r="52" spans="1:51">
      <c r="A52" s="121"/>
      <c r="B52" s="121"/>
      <c r="C52" s="121"/>
      <c r="D52" s="9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21"/>
      <c r="AR52" s="121"/>
      <c r="AS52" s="121"/>
      <c r="AT52" s="121"/>
      <c r="AU52" s="121"/>
      <c r="AV52" s="55"/>
      <c r="AW52" s="73"/>
      <c r="AX52" s="48"/>
      <c r="AY52" s="132"/>
    </row>
    <row r="53" spans="1:51">
      <c r="A53" s="25">
        <v>59</v>
      </c>
      <c r="B53" s="3" t="s">
        <v>15</v>
      </c>
      <c r="C53" s="120"/>
      <c r="D53" s="59">
        <v>13</v>
      </c>
      <c r="E53" s="59">
        <v>10</v>
      </c>
      <c r="H53" s="59">
        <v>10</v>
      </c>
      <c r="L53" s="59">
        <v>10</v>
      </c>
      <c r="N53" s="59">
        <v>12</v>
      </c>
      <c r="P53" s="59">
        <v>11</v>
      </c>
      <c r="Q53" s="59">
        <v>13</v>
      </c>
      <c r="T53" s="59">
        <v>11</v>
      </c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>
        <v>13</v>
      </c>
      <c r="AM53" s="59">
        <v>12</v>
      </c>
      <c r="AN53" s="120"/>
      <c r="AO53" s="120"/>
      <c r="AP53"/>
      <c r="AQ53" s="51">
        <f>MIN(C53:AI53)</f>
        <v>10</v>
      </c>
      <c r="AR53" s="51">
        <f>MAX(C53:AI53)</f>
        <v>13</v>
      </c>
      <c r="AS53" s="52">
        <f>AVERAGE(C53:AI53)</f>
        <v>11.25</v>
      </c>
      <c r="AT53" s="27">
        <f>STDEV(C53:AI53)</f>
        <v>1.2817398889233114</v>
      </c>
      <c r="AU53" s="53"/>
      <c r="AV53" s="120">
        <v>59</v>
      </c>
      <c r="AW53" s="34">
        <v>11.5</v>
      </c>
      <c r="AX53" s="36">
        <v>0.83666002653407556</v>
      </c>
      <c r="AY53" s="132">
        <v>6</v>
      </c>
    </row>
    <row r="54" spans="1:51">
      <c r="A54" s="122">
        <v>59</v>
      </c>
      <c r="B54" s="3" t="s">
        <v>16</v>
      </c>
      <c r="C54" s="120"/>
      <c r="D54" s="59">
        <v>7</v>
      </c>
      <c r="E54" s="59">
        <v>4</v>
      </c>
      <c r="H54" s="59">
        <v>6</v>
      </c>
      <c r="L54" s="59">
        <v>5</v>
      </c>
      <c r="N54" s="59">
        <v>6</v>
      </c>
      <c r="P54" s="59">
        <v>5</v>
      </c>
      <c r="Q54" s="59">
        <v>7</v>
      </c>
      <c r="T54" s="59">
        <v>7</v>
      </c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>
        <v>5</v>
      </c>
      <c r="AM54" s="59">
        <v>7</v>
      </c>
      <c r="AN54" s="120"/>
      <c r="AO54" s="120"/>
      <c r="AP54"/>
      <c r="AQ54" s="51">
        <f>MIN(C54:AI54)</f>
        <v>4</v>
      </c>
      <c r="AR54" s="51">
        <f>MAX(C54:AI54)</f>
        <v>7</v>
      </c>
      <c r="AS54" s="52">
        <f>AVERAGE(C54:AI54)</f>
        <v>5.875</v>
      </c>
      <c r="AT54" s="27">
        <f>STDEV(C54:AI54)</f>
        <v>1.1259916264596033</v>
      </c>
      <c r="AU54" s="53"/>
      <c r="AV54" s="120"/>
      <c r="AW54" s="34">
        <v>7.166666666666667</v>
      </c>
      <c r="AX54" s="36">
        <v>1.3291601358251244</v>
      </c>
      <c r="AY54" s="132"/>
    </row>
    <row r="55" spans="1:51">
      <c r="A55" s="124"/>
      <c r="B55" s="124"/>
      <c r="C55" s="124"/>
      <c r="D55" s="9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24"/>
      <c r="AR55" s="124"/>
      <c r="AS55" s="124"/>
      <c r="AT55" s="124"/>
      <c r="AU55" s="124"/>
      <c r="AV55" s="55"/>
      <c r="AW55" s="73"/>
      <c r="AX55" s="48"/>
      <c r="AY55" s="132"/>
    </row>
    <row r="56" spans="1:51">
      <c r="A56" s="25">
        <v>60</v>
      </c>
      <c r="B56" s="3" t="s">
        <v>15</v>
      </c>
      <c r="C56" s="123"/>
      <c r="D56" s="59">
        <v>13</v>
      </c>
      <c r="E56" s="59">
        <v>10</v>
      </c>
      <c r="H56" s="59">
        <v>11</v>
      </c>
      <c r="L56" s="59">
        <v>11</v>
      </c>
      <c r="N56" s="59">
        <v>12</v>
      </c>
      <c r="P56" s="59">
        <v>10</v>
      </c>
      <c r="Q56" s="59">
        <v>11</v>
      </c>
      <c r="T56" s="59">
        <v>10</v>
      </c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>
        <v>13</v>
      </c>
      <c r="AM56" s="59">
        <v>14</v>
      </c>
      <c r="AN56" s="123"/>
      <c r="AO56" s="123"/>
      <c r="AP56"/>
      <c r="AQ56" s="51">
        <f>MIN(C56:AI56)</f>
        <v>10</v>
      </c>
      <c r="AR56" s="51">
        <f>MAX(C56:AI56)</f>
        <v>13</v>
      </c>
      <c r="AS56" s="52">
        <f>AVERAGE(C56:AI56)</f>
        <v>11</v>
      </c>
      <c r="AT56" s="27">
        <f>STDEV(C56:AI56)</f>
        <v>1.0690449676496976</v>
      </c>
      <c r="AU56" s="53"/>
      <c r="AV56" s="123">
        <v>60</v>
      </c>
      <c r="AW56" s="34">
        <v>10.666666666666666</v>
      </c>
      <c r="AX56" s="36">
        <v>2.9439202887759506</v>
      </c>
      <c r="AY56" s="132">
        <v>6</v>
      </c>
    </row>
    <row r="57" spans="1:51">
      <c r="A57" s="125">
        <v>60</v>
      </c>
      <c r="B57" s="3" t="s">
        <v>16</v>
      </c>
      <c r="C57" s="123"/>
      <c r="D57" s="59">
        <v>5</v>
      </c>
      <c r="E57" s="59">
        <v>8</v>
      </c>
      <c r="H57" s="59">
        <v>5</v>
      </c>
      <c r="L57" s="59">
        <v>6</v>
      </c>
      <c r="N57" s="59">
        <v>5</v>
      </c>
      <c r="P57" s="59">
        <v>4</v>
      </c>
      <c r="Q57" s="59">
        <v>7</v>
      </c>
      <c r="T57" s="59">
        <v>5</v>
      </c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>
        <v>8</v>
      </c>
      <c r="AM57" s="59">
        <v>6</v>
      </c>
      <c r="AN57" s="123"/>
      <c r="AO57" s="123"/>
      <c r="AP57"/>
      <c r="AQ57" s="51">
        <f>MIN(C57:AI57)</f>
        <v>4</v>
      </c>
      <c r="AR57" s="51">
        <f>MAX(C57:AI57)</f>
        <v>8</v>
      </c>
      <c r="AS57" s="52">
        <f>AVERAGE(C57:AI57)</f>
        <v>5.625</v>
      </c>
      <c r="AT57" s="27">
        <f>STDEV(C57:AI57)</f>
        <v>1.3024701806293193</v>
      </c>
      <c r="AU57" s="53"/>
      <c r="AV57" s="123"/>
      <c r="AW57" s="34">
        <v>5.5</v>
      </c>
      <c r="AX57" s="36">
        <v>1.8708286933869707</v>
      </c>
      <c r="AY57" s="132"/>
    </row>
    <row r="58" spans="1:51">
      <c r="A58" s="124"/>
      <c r="B58" s="124"/>
      <c r="C58" s="124"/>
      <c r="D58" s="9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24"/>
      <c r="AR58" s="124"/>
      <c r="AS58" s="124"/>
      <c r="AT58" s="124"/>
      <c r="AU58" s="124"/>
      <c r="AV58" s="55"/>
      <c r="AW58" s="73"/>
      <c r="AX58" s="48"/>
      <c r="AY58" s="132"/>
    </row>
    <row r="59" spans="1:51">
      <c r="A59" s="25">
        <v>61</v>
      </c>
      <c r="B59" s="3" t="s">
        <v>15</v>
      </c>
      <c r="C59" s="123"/>
      <c r="D59" s="59">
        <v>14</v>
      </c>
      <c r="E59" s="59">
        <v>12</v>
      </c>
      <c r="H59" s="59">
        <v>14</v>
      </c>
      <c r="L59" s="59">
        <v>13</v>
      </c>
      <c r="N59" s="59">
        <v>16</v>
      </c>
      <c r="P59" s="59">
        <v>11</v>
      </c>
      <c r="Q59" s="59">
        <v>14</v>
      </c>
      <c r="T59" s="59">
        <v>12</v>
      </c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>
        <v>17</v>
      </c>
      <c r="AM59" s="59">
        <v>16</v>
      </c>
      <c r="AN59" s="123"/>
      <c r="AO59" s="123"/>
      <c r="AP59"/>
      <c r="AQ59" s="51">
        <f>MIN(C59:AI59)</f>
        <v>11</v>
      </c>
      <c r="AR59" s="51">
        <f>MAX(C59:AI59)</f>
        <v>16</v>
      </c>
      <c r="AS59" s="52">
        <f>AVERAGE(C59:AI59)</f>
        <v>13.25</v>
      </c>
      <c r="AT59" s="27">
        <f>STDEV(C59:AI59)</f>
        <v>1.5811388300841898</v>
      </c>
      <c r="AU59" s="53"/>
      <c r="AV59" s="123">
        <v>61</v>
      </c>
      <c r="AW59" s="34">
        <v>13.666666666666666</v>
      </c>
      <c r="AX59" s="36">
        <v>4.4121045620731438</v>
      </c>
      <c r="AY59" s="132">
        <v>6</v>
      </c>
    </row>
    <row r="60" spans="1:51">
      <c r="A60" s="125">
        <v>61</v>
      </c>
      <c r="B60" s="3" t="s">
        <v>16</v>
      </c>
      <c r="C60" s="123"/>
      <c r="D60" s="59">
        <v>7</v>
      </c>
      <c r="E60" s="59">
        <v>6</v>
      </c>
      <c r="H60" s="59">
        <v>8</v>
      </c>
      <c r="L60" s="59">
        <v>6</v>
      </c>
      <c r="N60" s="59">
        <v>8</v>
      </c>
      <c r="P60" s="59">
        <v>6</v>
      </c>
      <c r="Q60" s="59">
        <v>8</v>
      </c>
      <c r="T60" s="59">
        <v>7</v>
      </c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>
        <v>9</v>
      </c>
      <c r="AM60" s="59">
        <v>6</v>
      </c>
      <c r="AN60" s="123"/>
      <c r="AO60" s="123"/>
      <c r="AP60"/>
      <c r="AQ60" s="51">
        <f>MIN(C60:AI60)</f>
        <v>6</v>
      </c>
      <c r="AR60" s="51">
        <f>MAX(C60:AI60)</f>
        <v>8</v>
      </c>
      <c r="AS60" s="52">
        <f>AVERAGE(C60:AI60)</f>
        <v>7</v>
      </c>
      <c r="AT60" s="27">
        <f>STDEV(C60:AI60)</f>
        <v>0.92582009977255142</v>
      </c>
      <c r="AU60" s="53"/>
      <c r="AV60" s="123"/>
      <c r="AW60" s="34">
        <v>7</v>
      </c>
      <c r="AX60" s="36">
        <v>2.1908902300206643</v>
      </c>
      <c r="AY60" s="132"/>
    </row>
    <row r="61" spans="1:51">
      <c r="A61" s="124"/>
      <c r="B61" s="124"/>
      <c r="C61" s="124"/>
      <c r="D61" s="9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24"/>
      <c r="AR61" s="124"/>
      <c r="AS61" s="124"/>
      <c r="AT61" s="124"/>
      <c r="AU61" s="124"/>
      <c r="AV61" s="55"/>
      <c r="AW61" s="73"/>
      <c r="AX61" s="48"/>
      <c r="AY61" s="132"/>
    </row>
    <row r="62" spans="1:51">
      <c r="A62" s="25">
        <v>62</v>
      </c>
      <c r="B62" s="3" t="s">
        <v>15</v>
      </c>
      <c r="C62" s="123"/>
      <c r="D62" s="59">
        <v>22</v>
      </c>
      <c r="E62" s="59">
        <v>21</v>
      </c>
      <c r="H62" s="59">
        <v>16</v>
      </c>
      <c r="L62" s="59">
        <v>23</v>
      </c>
      <c r="N62" s="59">
        <v>22</v>
      </c>
      <c r="P62" s="59">
        <v>16</v>
      </c>
      <c r="Q62" s="59">
        <v>21</v>
      </c>
      <c r="T62" s="59">
        <v>16</v>
      </c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>
        <v>26</v>
      </c>
      <c r="AM62" s="59">
        <v>24</v>
      </c>
      <c r="AN62" s="123"/>
      <c r="AO62" s="123"/>
      <c r="AP62"/>
      <c r="AQ62" s="51">
        <f>MIN(C62:AI62)</f>
        <v>16</v>
      </c>
      <c r="AR62" s="51">
        <f>MAX(C62:AI62)</f>
        <v>23</v>
      </c>
      <c r="AS62" s="52">
        <f>AVERAGE(C62:AI62)</f>
        <v>19.625</v>
      </c>
      <c r="AT62" s="27">
        <f>STDEV(C62:AI62)</f>
        <v>3.0676887530703447</v>
      </c>
      <c r="AU62" s="53"/>
      <c r="AV62" s="123">
        <v>62</v>
      </c>
      <c r="AW62" s="34">
        <v>19.833333333333332</v>
      </c>
      <c r="AX62" s="36">
        <v>2.7868739954771362</v>
      </c>
      <c r="AY62" s="132">
        <v>6</v>
      </c>
    </row>
    <row r="63" spans="1:51">
      <c r="A63" s="125">
        <v>62</v>
      </c>
      <c r="B63" s="3" t="s">
        <v>16</v>
      </c>
      <c r="C63" s="123"/>
      <c r="D63" s="59">
        <v>12</v>
      </c>
      <c r="E63" s="59">
        <v>11</v>
      </c>
      <c r="H63" s="59">
        <v>12</v>
      </c>
      <c r="L63" s="59">
        <v>11</v>
      </c>
      <c r="N63" s="59">
        <v>15</v>
      </c>
      <c r="P63" s="59">
        <v>12</v>
      </c>
      <c r="Q63" s="59">
        <v>13</v>
      </c>
      <c r="T63" s="59">
        <v>11</v>
      </c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>
        <v>12</v>
      </c>
      <c r="AM63" s="59">
        <v>12</v>
      </c>
      <c r="AN63" s="123"/>
      <c r="AO63" s="123"/>
      <c r="AP63"/>
      <c r="AQ63" s="51">
        <f>MIN(C63:AI63)</f>
        <v>11</v>
      </c>
      <c r="AR63" s="51">
        <f>MAX(C63:AI63)</f>
        <v>15</v>
      </c>
      <c r="AS63" s="52">
        <f>AVERAGE(C63:AI63)</f>
        <v>12.125</v>
      </c>
      <c r="AT63" s="27">
        <f>STDEV(C63:AI63)</f>
        <v>1.3562026818605375</v>
      </c>
      <c r="AU63" s="53"/>
      <c r="AV63" s="123"/>
      <c r="AW63" s="34">
        <v>10.666666666666666</v>
      </c>
      <c r="AX63" s="36">
        <v>1.3662601021279492</v>
      </c>
      <c r="AY63" s="132"/>
    </row>
    <row r="64" spans="1:51">
      <c r="A64" s="124"/>
      <c r="B64" s="124"/>
      <c r="C64" s="124"/>
      <c r="D64" s="9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24"/>
      <c r="AR64" s="124"/>
      <c r="AS64" s="124"/>
      <c r="AT64" s="124"/>
      <c r="AU64" s="124"/>
      <c r="AV64" s="55"/>
      <c r="AW64" s="73"/>
      <c r="AX64" s="48"/>
      <c r="AY64" s="132"/>
    </row>
    <row r="65" spans="1:51">
      <c r="A65" s="25">
        <v>63</v>
      </c>
      <c r="B65" s="3" t="s">
        <v>15</v>
      </c>
      <c r="C65" s="123"/>
      <c r="D65" s="59">
        <v>15</v>
      </c>
      <c r="E65" s="59">
        <v>17</v>
      </c>
      <c r="H65" s="59">
        <v>15</v>
      </c>
      <c r="L65" s="59">
        <v>16</v>
      </c>
      <c r="N65" s="59">
        <v>16</v>
      </c>
      <c r="P65" s="59">
        <v>17</v>
      </c>
      <c r="Q65" s="59">
        <v>16</v>
      </c>
      <c r="T65" s="59">
        <v>11</v>
      </c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>
        <v>17</v>
      </c>
      <c r="AM65" s="59">
        <v>17</v>
      </c>
      <c r="AN65" s="123"/>
      <c r="AO65" s="123"/>
      <c r="AP65"/>
      <c r="AQ65" s="51">
        <f>MIN(C65:AI65)</f>
        <v>11</v>
      </c>
      <c r="AR65" s="51">
        <f>MAX(C65:AI65)</f>
        <v>17</v>
      </c>
      <c r="AS65" s="52">
        <f>AVERAGE(C65:AI65)</f>
        <v>15.375</v>
      </c>
      <c r="AT65" s="27">
        <f>STDEV(C65:AI65)</f>
        <v>1.9226098333849673</v>
      </c>
      <c r="AU65" s="53"/>
      <c r="AV65" s="123">
        <v>63</v>
      </c>
      <c r="AW65" s="34">
        <v>14.5</v>
      </c>
      <c r="AX65" s="36">
        <v>1.51657508881031</v>
      </c>
      <c r="AY65" s="132">
        <v>6</v>
      </c>
    </row>
    <row r="66" spans="1:51">
      <c r="A66" s="125">
        <v>63</v>
      </c>
      <c r="B66" s="3" t="s">
        <v>16</v>
      </c>
      <c r="C66" s="123"/>
      <c r="D66" s="59">
        <v>8</v>
      </c>
      <c r="E66" s="59">
        <v>7</v>
      </c>
      <c r="H66" s="59">
        <v>7</v>
      </c>
      <c r="L66" s="59">
        <v>7</v>
      </c>
      <c r="N66" s="59">
        <v>5</v>
      </c>
      <c r="P66" s="59">
        <v>5</v>
      </c>
      <c r="Q66" s="59">
        <v>7</v>
      </c>
      <c r="T66" s="59">
        <v>6</v>
      </c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>
        <v>8</v>
      </c>
      <c r="AM66" s="59">
        <v>6</v>
      </c>
      <c r="AN66" s="123"/>
      <c r="AO66" s="123"/>
      <c r="AP66"/>
      <c r="AQ66" s="51">
        <f>MIN(C66:AI66)</f>
        <v>5</v>
      </c>
      <c r="AR66" s="51">
        <f>MAX(C66:AI66)</f>
        <v>8</v>
      </c>
      <c r="AS66" s="52">
        <f>AVERAGE(C66:AI66)</f>
        <v>6.5</v>
      </c>
      <c r="AT66" s="27">
        <f>STDEV(C66:AI66)</f>
        <v>1.0690449676496976</v>
      </c>
      <c r="AU66" s="53"/>
      <c r="AV66" s="123"/>
      <c r="AW66" s="34">
        <v>6.666666666666667</v>
      </c>
      <c r="AX66" s="36">
        <v>1.366260102127945</v>
      </c>
      <c r="AY66" s="132"/>
    </row>
    <row r="67" spans="1:51">
      <c r="AY67" s="132"/>
    </row>
    <row r="68" spans="1:51">
      <c r="AY68" s="132"/>
    </row>
    <row r="69" spans="1:51">
      <c r="AY69" s="132"/>
    </row>
    <row r="70" spans="1:51">
      <c r="AY70" s="132"/>
    </row>
    <row r="71" spans="1:51">
      <c r="AY71" s="132"/>
    </row>
    <row r="72" spans="1:51">
      <c r="AY72" s="132"/>
    </row>
    <row r="73" spans="1:51">
      <c r="AY73" s="132"/>
    </row>
    <row r="74" spans="1:51">
      <c r="AY74" s="132"/>
    </row>
    <row r="75" spans="1:51">
      <c r="AY75" s="132"/>
    </row>
    <row r="76" spans="1:51" s="54" customFormat="1">
      <c r="A76" s="24"/>
      <c r="B76" s="114"/>
      <c r="C76" s="114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32"/>
      <c r="AT76" s="33"/>
      <c r="AU76" s="33"/>
      <c r="AW76" s="15"/>
      <c r="AX76" s="14"/>
      <c r="AY76" s="132"/>
    </row>
    <row r="77" spans="1:51" s="54" customFormat="1">
      <c r="A77" s="24"/>
      <c r="B77" s="113"/>
      <c r="C77" s="114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32"/>
      <c r="AT77" s="33"/>
      <c r="AU77" s="33"/>
      <c r="AW77" s="15"/>
      <c r="AX77" s="14"/>
      <c r="AY77" s="132"/>
    </row>
    <row r="78" spans="1:51" s="54" customFormat="1">
      <c r="A78" s="24"/>
      <c r="B78" s="25"/>
      <c r="C78" s="39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114"/>
      <c r="AR78" s="114"/>
      <c r="AS78" s="32"/>
      <c r="AT78" s="33"/>
      <c r="AU78" s="33"/>
      <c r="AW78" s="15"/>
      <c r="AX78" s="14"/>
      <c r="AY78" s="132"/>
    </row>
    <row r="79" spans="1:51" s="54" customFormat="1">
      <c r="A79" s="24"/>
      <c r="B79" s="25"/>
      <c r="C79" s="39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114"/>
      <c r="AR79" s="114"/>
      <c r="AS79" s="32"/>
      <c r="AT79" s="33"/>
      <c r="AU79" s="33"/>
      <c r="AW79" s="15"/>
      <c r="AX79" s="14"/>
      <c r="AY79" s="132"/>
    </row>
    <row r="80" spans="1:51" s="54" customFormat="1">
      <c r="A80" s="24"/>
      <c r="B80" s="25"/>
      <c r="C80" s="3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114"/>
      <c r="AR80" s="114"/>
      <c r="AS80" s="32"/>
      <c r="AT80" s="33"/>
      <c r="AU80" s="33"/>
      <c r="AW80" s="15"/>
      <c r="AX80" s="14"/>
      <c r="AY80" s="110"/>
    </row>
    <row r="81" spans="1:51" s="54" customFormat="1">
      <c r="A81" s="24"/>
      <c r="B81" s="25"/>
      <c r="C81" s="31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114"/>
      <c r="AR81" s="114"/>
      <c r="AS81" s="32"/>
      <c r="AT81" s="33"/>
      <c r="AU81" s="33"/>
      <c r="AW81" s="15"/>
      <c r="AX81" s="14"/>
      <c r="AY81" s="110"/>
    </row>
    <row r="82" spans="1:51" s="54" customFormat="1">
      <c r="A82" s="24"/>
      <c r="B82" s="25"/>
      <c r="C82" s="3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114"/>
      <c r="AR82" s="114"/>
      <c r="AS82" s="32"/>
      <c r="AT82" s="33"/>
      <c r="AU82" s="33"/>
      <c r="AW82" s="15"/>
      <c r="AX82" s="14"/>
      <c r="AY82" s="110"/>
    </row>
    <row r="83" spans="1:51" s="54" customFormat="1">
      <c r="A83" s="24"/>
      <c r="B83" s="43"/>
      <c r="C83" s="39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114"/>
      <c r="AR83" s="114"/>
      <c r="AS83" s="32"/>
      <c r="AT83" s="33"/>
      <c r="AU83" s="33"/>
      <c r="AW83" s="15"/>
      <c r="AX83" s="14"/>
      <c r="AY83" s="110"/>
    </row>
    <row r="84" spans="1:51" s="54" customFormat="1">
      <c r="A84" s="24"/>
      <c r="B84" s="43"/>
      <c r="C84" s="39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114"/>
      <c r="AR84" s="114"/>
      <c r="AS84" s="32"/>
      <c r="AT84" s="33"/>
      <c r="AU84" s="33"/>
      <c r="AW84" s="15"/>
      <c r="AX84" s="14"/>
      <c r="AY84" s="110"/>
    </row>
    <row r="85" spans="1:51" s="54" customFormat="1">
      <c r="A85" s="24"/>
      <c r="B85" s="114"/>
      <c r="C85" s="114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32"/>
      <c r="AT85" s="33"/>
      <c r="AU85" s="33"/>
      <c r="AW85" s="15"/>
      <c r="AX85" s="14"/>
      <c r="AY85" s="110"/>
    </row>
    <row r="86" spans="1:51" s="54" customFormat="1">
      <c r="A86" s="24"/>
      <c r="B86" s="114"/>
      <c r="C86" s="114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32"/>
      <c r="AT86" s="33"/>
      <c r="AU86" s="33"/>
      <c r="AW86" s="15"/>
      <c r="AX86" s="14"/>
      <c r="AY86" s="110"/>
    </row>
    <row r="87" spans="1:51" s="54" customFormat="1">
      <c r="A87" s="24"/>
      <c r="B87" s="114"/>
      <c r="C87" s="114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32"/>
      <c r="AT87" s="33"/>
      <c r="AU87" s="33"/>
      <c r="AW87" s="15"/>
      <c r="AX87" s="14"/>
      <c r="AY87" s="110"/>
    </row>
    <row r="104" spans="1:51" s="54" customFormat="1">
      <c r="A104" s="23"/>
      <c r="B104" s="114"/>
      <c r="C104" s="114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32"/>
      <c r="AT104" s="114"/>
      <c r="AU104" s="114"/>
      <c r="AW104" s="15"/>
      <c r="AX104" s="14"/>
      <c r="AY104" s="110"/>
    </row>
    <row r="105" spans="1:51" s="54" customFormat="1">
      <c r="A105" s="114"/>
      <c r="B105" s="113"/>
      <c r="C105" s="114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32"/>
      <c r="AT105" s="114"/>
      <c r="AU105" s="114"/>
      <c r="AW105" s="15"/>
      <c r="AX105" s="14"/>
      <c r="AY105" s="110"/>
    </row>
    <row r="106" spans="1:51" s="54" customFormat="1">
      <c r="A106" s="114"/>
      <c r="B106" s="25"/>
      <c r="C106" s="39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114"/>
      <c r="AR106" s="114"/>
      <c r="AS106" s="32"/>
      <c r="AT106" s="114"/>
      <c r="AU106" s="114"/>
      <c r="AW106" s="15"/>
      <c r="AX106" s="14"/>
      <c r="AY106" s="110"/>
    </row>
    <row r="107" spans="1:51" s="54" customFormat="1">
      <c r="A107" s="114"/>
      <c r="B107" s="25"/>
      <c r="C107" s="39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114"/>
      <c r="AR107" s="114"/>
      <c r="AS107" s="32"/>
      <c r="AT107" s="114"/>
      <c r="AU107" s="114"/>
      <c r="AW107" s="15"/>
      <c r="AX107" s="14"/>
      <c r="AY107" s="110"/>
    </row>
    <row r="108" spans="1:51" s="54" customFormat="1">
      <c r="A108" s="114"/>
      <c r="B108" s="25"/>
      <c r="C108" s="3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114"/>
      <c r="AR108" s="114"/>
      <c r="AS108" s="32"/>
      <c r="AT108" s="114"/>
      <c r="AU108" s="114"/>
      <c r="AW108" s="15"/>
      <c r="AX108" s="14"/>
      <c r="AY108" s="110"/>
    </row>
    <row r="109" spans="1:51" s="54" customFormat="1">
      <c r="A109" s="114"/>
      <c r="B109" s="25"/>
      <c r="C109" s="31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114"/>
      <c r="AR109" s="114"/>
      <c r="AS109" s="32"/>
      <c r="AT109" s="114"/>
      <c r="AU109" s="114"/>
      <c r="AW109" s="15"/>
      <c r="AX109" s="14"/>
      <c r="AY109" s="110"/>
    </row>
    <row r="110" spans="1:51" s="54" customFormat="1">
      <c r="A110" s="114"/>
      <c r="B110" s="25"/>
      <c r="C110" s="3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114"/>
      <c r="AR110" s="114"/>
      <c r="AS110" s="32"/>
      <c r="AT110" s="114"/>
      <c r="AU110" s="114"/>
      <c r="AW110" s="15"/>
      <c r="AX110" s="14"/>
      <c r="AY110" s="110"/>
    </row>
    <row r="111" spans="1:51" s="54" customFormat="1">
      <c r="A111" s="114"/>
      <c r="B111" s="43"/>
      <c r="C111" s="39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114"/>
      <c r="AR111" s="114"/>
      <c r="AS111" s="32"/>
      <c r="AT111" s="114"/>
      <c r="AU111" s="114"/>
      <c r="AW111" s="15"/>
      <c r="AX111" s="14"/>
      <c r="AY111" s="110"/>
    </row>
    <row r="112" spans="1:51" s="54" customFormat="1">
      <c r="A112" s="114"/>
      <c r="B112" s="43"/>
      <c r="C112" s="39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114"/>
      <c r="AR112" s="114"/>
      <c r="AS112" s="32"/>
      <c r="AT112" s="114"/>
      <c r="AU112" s="114"/>
      <c r="AW112" s="15"/>
      <c r="AX112" s="14"/>
      <c r="AY112" s="110"/>
    </row>
    <row r="113" spans="1:51" s="54" customFormat="1">
      <c r="A113" s="114"/>
      <c r="B113" s="114"/>
      <c r="C113" s="19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32"/>
      <c r="AT113" s="114"/>
      <c r="AU113" s="114"/>
      <c r="AW113" s="15"/>
      <c r="AX113" s="14"/>
      <c r="AY113" s="110"/>
    </row>
    <row r="114" spans="1:51" s="54" customFormat="1">
      <c r="A114" s="114"/>
      <c r="B114" s="114"/>
      <c r="C114" s="114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32"/>
      <c r="AT114" s="114"/>
      <c r="AU114" s="114"/>
      <c r="AW114" s="15"/>
      <c r="AX114" s="14"/>
      <c r="AY114" s="110"/>
    </row>
    <row r="115" spans="1:51" s="54" customFormat="1">
      <c r="A115" s="114"/>
      <c r="B115" s="114"/>
      <c r="C115" s="114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32"/>
      <c r="AT115" s="114"/>
      <c r="AU115" s="114"/>
      <c r="AW115" s="15"/>
      <c r="AX115" s="14"/>
      <c r="AY115" s="110"/>
    </row>
    <row r="116" spans="1:51" s="54" customFormat="1">
      <c r="A116" s="114"/>
      <c r="B116" s="114"/>
      <c r="C116" s="114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32"/>
      <c r="AT116" s="114"/>
      <c r="AU116" s="114"/>
      <c r="AW116" s="15"/>
      <c r="AX116" s="14"/>
      <c r="AY116" s="110"/>
    </row>
    <row r="117" spans="1:51" s="54" customFormat="1">
      <c r="A117" s="114"/>
      <c r="B117" s="114"/>
      <c r="C117" s="114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32"/>
      <c r="AT117" s="114"/>
      <c r="AU117" s="114"/>
      <c r="AW117" s="15"/>
      <c r="AX117" s="14"/>
      <c r="AY117" s="110"/>
    </row>
    <row r="118" spans="1:51" s="54" customFormat="1">
      <c r="A118" s="114"/>
      <c r="B118" s="114"/>
      <c r="C118" s="114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32"/>
      <c r="AT118" s="114"/>
      <c r="AU118" s="114"/>
      <c r="AW118" s="15"/>
      <c r="AX118" s="14"/>
      <c r="AY118" s="110"/>
    </row>
    <row r="119" spans="1:51" s="54" customFormat="1">
      <c r="A119" s="112"/>
      <c r="B119" s="112"/>
      <c r="C119" s="112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0"/>
      <c r="AU119" s="110"/>
      <c r="AW119" s="15"/>
      <c r="AX119" s="14"/>
      <c r="AY119" s="110"/>
    </row>
    <row r="120" spans="1:51" s="54" customFormat="1">
      <c r="A120" s="112"/>
      <c r="B120" s="112"/>
      <c r="C120" s="112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0"/>
      <c r="AU120" s="110"/>
      <c r="AW120" s="15"/>
      <c r="AX120" s="14"/>
      <c r="AY120" s="110"/>
    </row>
    <row r="121" spans="1:51" s="54" customFormat="1">
      <c r="A121" s="24"/>
      <c r="B121" s="114"/>
      <c r="C121" s="110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3"/>
      <c r="AQ121" s="114"/>
      <c r="AR121" s="114"/>
      <c r="AS121" s="32"/>
      <c r="AT121" s="33"/>
      <c r="AU121" s="33"/>
      <c r="AW121" s="15"/>
      <c r="AX121" s="14"/>
      <c r="AY121" s="110"/>
    </row>
    <row r="122" spans="1:51" s="54" customFormat="1">
      <c r="A122" s="24"/>
      <c r="B122" s="114"/>
      <c r="C122" s="110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3"/>
      <c r="AQ122" s="114"/>
      <c r="AR122" s="114"/>
      <c r="AS122" s="32"/>
      <c r="AT122" s="33"/>
      <c r="AU122" s="33"/>
      <c r="AW122" s="15"/>
      <c r="AX122" s="14"/>
      <c r="AY122" s="110"/>
    </row>
    <row r="123" spans="1:51" s="54" customFormat="1">
      <c r="A123" s="24"/>
      <c r="B123" s="114"/>
      <c r="C123" s="110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3"/>
      <c r="AQ123" s="114"/>
      <c r="AR123" s="114"/>
      <c r="AS123" s="32"/>
      <c r="AT123" s="33"/>
      <c r="AU123" s="33"/>
      <c r="AW123" s="15"/>
      <c r="AX123" s="14"/>
      <c r="AY123" s="110"/>
    </row>
    <row r="124" spans="1:51" s="54" customFormat="1">
      <c r="A124" s="24"/>
      <c r="B124" s="114"/>
      <c r="C124" s="110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3"/>
      <c r="AQ124" s="114"/>
      <c r="AR124" s="114"/>
      <c r="AS124" s="32"/>
      <c r="AT124" s="33"/>
      <c r="AU124" s="33"/>
      <c r="AW124" s="15"/>
      <c r="AX124" s="14"/>
      <c r="AY124" s="110"/>
    </row>
    <row r="125" spans="1:51" s="54" customFormat="1">
      <c r="A125" s="24"/>
      <c r="B125" s="114"/>
      <c r="C125" s="114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32"/>
      <c r="AT125" s="33"/>
      <c r="AU125" s="33"/>
      <c r="AW125" s="15"/>
      <c r="AX125" s="14"/>
      <c r="AY125" s="110"/>
    </row>
    <row r="126" spans="1:51" s="54" customFormat="1">
      <c r="A126" s="24"/>
      <c r="B126" s="114"/>
      <c r="C126" s="114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32"/>
      <c r="AT126" s="33"/>
      <c r="AU126" s="33"/>
      <c r="AW126" s="15"/>
      <c r="AX126" s="14"/>
      <c r="AY126" s="110"/>
    </row>
    <row r="127" spans="1:51" s="54" customFormat="1">
      <c r="A127" s="24"/>
      <c r="B127" s="114"/>
      <c r="C127" s="114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32"/>
      <c r="AT127" s="33"/>
      <c r="AU127" s="33"/>
      <c r="AW127" s="15"/>
      <c r="AX127" s="14"/>
      <c r="AY127" s="110"/>
    </row>
    <row r="128" spans="1:51" s="54" customFormat="1">
      <c r="A128" s="24"/>
      <c r="B128" s="114"/>
      <c r="C128" s="114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32"/>
      <c r="AT128" s="33"/>
      <c r="AU128" s="33"/>
      <c r="AW128" s="15"/>
      <c r="AX128" s="14"/>
      <c r="AY128" s="110"/>
    </row>
    <row r="129" spans="1:51" s="54" customFormat="1">
      <c r="A129" s="24"/>
      <c r="B129" s="114"/>
      <c r="C129" s="114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32"/>
      <c r="AT129" s="33"/>
      <c r="AU129" s="33"/>
      <c r="AW129" s="15"/>
      <c r="AX129" s="14"/>
      <c r="AY129" s="110"/>
    </row>
    <row r="130" spans="1:51" s="54" customFormat="1">
      <c r="A130" s="24"/>
      <c r="B130" s="114"/>
      <c r="C130" s="114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32"/>
      <c r="AT130" s="33"/>
      <c r="AU130" s="33"/>
      <c r="AW130" s="15"/>
      <c r="AX130" s="14"/>
      <c r="AY130" s="110"/>
    </row>
    <row r="131" spans="1:51" s="54" customFormat="1">
      <c r="A131" s="24"/>
      <c r="B131" s="114"/>
      <c r="C131" s="114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32"/>
      <c r="AT131" s="33"/>
      <c r="AU131" s="33"/>
      <c r="AW131" s="15"/>
      <c r="AX131" s="14"/>
      <c r="AY131" s="110"/>
    </row>
    <row r="132" spans="1:51" s="54" customFormat="1">
      <c r="A132" s="24"/>
      <c r="B132" s="114"/>
      <c r="C132" s="114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32"/>
      <c r="AT132" s="33"/>
      <c r="AU132" s="33"/>
      <c r="AW132" s="15"/>
      <c r="AX132" s="14"/>
      <c r="AY132" s="110"/>
    </row>
    <row r="133" spans="1:51" s="54" customFormat="1">
      <c r="A133" s="24"/>
      <c r="B133" s="114"/>
      <c r="C133" s="114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32"/>
      <c r="AT133" s="33"/>
      <c r="AU133" s="33"/>
      <c r="AW133" s="15"/>
      <c r="AX133" s="14"/>
      <c r="AY133" s="110"/>
    </row>
    <row r="134" spans="1:51" s="54" customFormat="1">
      <c r="A134" s="24"/>
      <c r="B134" s="114"/>
      <c r="C134" s="114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32"/>
      <c r="AT134" s="33"/>
      <c r="AU134" s="33"/>
      <c r="AW134" s="15"/>
      <c r="AX134" s="14"/>
      <c r="AY134" s="110"/>
    </row>
    <row r="135" spans="1:51" s="54" customFormat="1">
      <c r="A135" s="24"/>
      <c r="B135" s="114"/>
      <c r="C135" s="114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32"/>
      <c r="AT135" s="33"/>
      <c r="AU135" s="33"/>
      <c r="AW135" s="15"/>
      <c r="AX135" s="14"/>
      <c r="AY135" s="110"/>
    </row>
    <row r="136" spans="1:51" s="54" customFormat="1">
      <c r="A136" s="24"/>
      <c r="B136" s="114"/>
      <c r="C136" s="114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32"/>
      <c r="AT136" s="33"/>
      <c r="AU136" s="33"/>
      <c r="AW136" s="15"/>
      <c r="AX136" s="14"/>
      <c r="AY136" s="110"/>
    </row>
    <row r="137" spans="1:51" s="54" customFormat="1">
      <c r="A137" s="24"/>
      <c r="B137" s="114"/>
      <c r="C137" s="110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3"/>
      <c r="AQ137" s="114"/>
      <c r="AR137" s="114"/>
      <c r="AS137" s="32"/>
      <c r="AT137" s="33"/>
      <c r="AU137" s="33"/>
      <c r="AW137" s="15"/>
      <c r="AX137" s="14"/>
      <c r="AY137" s="110"/>
    </row>
    <row r="138" spans="1:51" s="54" customFormat="1">
      <c r="A138" s="24"/>
      <c r="B138" s="114"/>
      <c r="C138" s="110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3"/>
      <c r="AQ138" s="114"/>
      <c r="AR138" s="114"/>
      <c r="AS138" s="32"/>
      <c r="AT138" s="33"/>
      <c r="AU138" s="33"/>
      <c r="AW138" s="15"/>
      <c r="AX138" s="14"/>
      <c r="AY138" s="110"/>
    </row>
    <row r="139" spans="1:51" s="54" customFormat="1">
      <c r="A139" s="24"/>
      <c r="B139" s="114"/>
      <c r="C139" s="110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3"/>
      <c r="AQ139" s="114"/>
      <c r="AR139" s="114"/>
      <c r="AS139" s="32"/>
      <c r="AT139" s="33"/>
      <c r="AU139" s="33"/>
      <c r="AW139" s="15"/>
      <c r="AX139" s="14"/>
      <c r="AY139" s="110"/>
    </row>
    <row r="140" spans="1:51" s="54" customFormat="1">
      <c r="A140" s="24"/>
      <c r="B140" s="114"/>
      <c r="C140" s="110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3"/>
      <c r="AQ140" s="114"/>
      <c r="AR140" s="114"/>
      <c r="AS140" s="32"/>
      <c r="AT140" s="33"/>
      <c r="AU140" s="33"/>
      <c r="AW140" s="15"/>
      <c r="AX140" s="14"/>
      <c r="AY140" s="110"/>
    </row>
    <row r="141" spans="1:51" s="54" customFormat="1">
      <c r="A141" s="24"/>
      <c r="B141" s="114"/>
      <c r="C141" s="114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32"/>
      <c r="AT141" s="33"/>
      <c r="AU141" s="33"/>
      <c r="AW141" s="15"/>
      <c r="AX141" s="14"/>
      <c r="AY141" s="110"/>
    </row>
    <row r="142" spans="1:51" s="54" customFormat="1">
      <c r="A142" s="24"/>
      <c r="B142" s="114"/>
      <c r="C142" s="114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32"/>
      <c r="AT142" s="33"/>
      <c r="AU142" s="33"/>
      <c r="AW142" s="15"/>
      <c r="AX142" s="14"/>
      <c r="AY142" s="110"/>
    </row>
    <row r="143" spans="1:51" s="54" customFormat="1">
      <c r="A143" s="24"/>
      <c r="B143" s="114"/>
      <c r="C143" s="114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32"/>
      <c r="AT143" s="33"/>
      <c r="AU143" s="33"/>
      <c r="AW143" s="15"/>
      <c r="AX143" s="14"/>
      <c r="AY143" s="110"/>
    </row>
    <row r="144" spans="1:51" s="54" customFormat="1">
      <c r="A144" s="24"/>
      <c r="B144" s="114"/>
      <c r="C144" s="114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32"/>
      <c r="AT144" s="33"/>
      <c r="AU144" s="33"/>
      <c r="AW144" s="15"/>
      <c r="AX144" s="14"/>
      <c r="AY144" s="110"/>
    </row>
    <row r="145" spans="1:51" s="54" customFormat="1">
      <c r="A145" s="24"/>
      <c r="B145" s="114"/>
      <c r="C145" s="114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32"/>
      <c r="AT145" s="33"/>
      <c r="AU145" s="33"/>
      <c r="AW145" s="15"/>
      <c r="AX145" s="14"/>
      <c r="AY145" s="110"/>
    </row>
    <row r="146" spans="1:51" s="54" customFormat="1">
      <c r="A146" s="24"/>
      <c r="B146" s="114"/>
      <c r="C146" s="114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32"/>
      <c r="AT146" s="33"/>
      <c r="AU146" s="33"/>
      <c r="AW146" s="15"/>
      <c r="AX146" s="14"/>
      <c r="AY146" s="110"/>
    </row>
    <row r="147" spans="1:51" s="54" customFormat="1">
      <c r="A147" s="24"/>
      <c r="B147" s="114"/>
      <c r="C147" s="114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32"/>
      <c r="AT147" s="33"/>
      <c r="AU147" s="33"/>
      <c r="AW147" s="15"/>
      <c r="AX147" s="14"/>
      <c r="AY147" s="110"/>
    </row>
    <row r="148" spans="1:51" s="54" customFormat="1">
      <c r="A148" s="24"/>
      <c r="B148" s="114"/>
      <c r="C148" s="114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32"/>
      <c r="AT148" s="33"/>
      <c r="AU148" s="33"/>
      <c r="AW148" s="15"/>
      <c r="AX148" s="14"/>
      <c r="AY148" s="110"/>
    </row>
    <row r="149" spans="1:51" s="54" customFormat="1">
      <c r="A149" s="24"/>
      <c r="B149" s="114"/>
      <c r="C149" s="114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32"/>
      <c r="AT149" s="33"/>
      <c r="AU149" s="33"/>
      <c r="AW149" s="15"/>
      <c r="AX149" s="14"/>
      <c r="AY149" s="110"/>
    </row>
    <row r="150" spans="1:51" s="54" customFormat="1">
      <c r="A150" s="24"/>
      <c r="B150" s="114"/>
      <c r="C150" s="114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32"/>
      <c r="AT150" s="33"/>
      <c r="AU150" s="33"/>
      <c r="AW150" s="15"/>
      <c r="AX150" s="14"/>
      <c r="AY150" s="110"/>
    </row>
    <row r="151" spans="1:51" s="54" customFormat="1">
      <c r="A151" s="24"/>
      <c r="B151" s="114"/>
      <c r="C151" s="114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32"/>
      <c r="AT151" s="33"/>
      <c r="AU151" s="33"/>
      <c r="AW151" s="15"/>
      <c r="AX151" s="14"/>
      <c r="AY151" s="110"/>
    </row>
    <row r="152" spans="1:51" s="54" customFormat="1">
      <c r="A152" s="24"/>
      <c r="B152" s="114"/>
      <c r="C152" s="114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32"/>
      <c r="AT152" s="33"/>
      <c r="AU152" s="33"/>
      <c r="AW152" s="15"/>
      <c r="AX152" s="14"/>
      <c r="AY152" s="110"/>
    </row>
    <row r="153" spans="1:51" s="54" customFormat="1">
      <c r="A153" s="114"/>
      <c r="B153" s="114"/>
      <c r="C153" s="110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3"/>
      <c r="AQ153" s="112"/>
      <c r="AR153" s="112"/>
      <c r="AS153" s="112"/>
      <c r="AT153" s="112"/>
      <c r="AU153" s="112"/>
      <c r="AW153" s="15"/>
      <c r="AX153" s="14"/>
      <c r="AY153" s="110"/>
    </row>
    <row r="154" spans="1:51" s="54" customFormat="1">
      <c r="A154" s="114"/>
      <c r="B154" s="114"/>
      <c r="C154" s="110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3"/>
      <c r="AQ154" s="112"/>
      <c r="AR154" s="112"/>
      <c r="AS154" s="112"/>
      <c r="AT154" s="112"/>
      <c r="AU154" s="112"/>
      <c r="AW154" s="15"/>
      <c r="AX154" s="14"/>
      <c r="AY154" s="110"/>
    </row>
    <row r="155" spans="1:51" s="54" customFormat="1">
      <c r="A155" s="114"/>
      <c r="B155" s="114"/>
      <c r="C155" s="110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3"/>
      <c r="AQ155" s="112"/>
      <c r="AR155" s="112"/>
      <c r="AS155" s="112"/>
      <c r="AT155" s="112"/>
      <c r="AU155" s="112"/>
      <c r="AW155" s="15"/>
      <c r="AX155" s="14"/>
      <c r="AY155" s="110"/>
    </row>
    <row r="156" spans="1:51" s="54" customFormat="1">
      <c r="A156" s="112"/>
      <c r="B156" s="112"/>
      <c r="C156" s="112"/>
      <c r="D156" s="9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12"/>
      <c r="AR156" s="112"/>
      <c r="AS156" s="112"/>
      <c r="AT156" s="112"/>
      <c r="AU156" s="112"/>
      <c r="AW156" s="15"/>
      <c r="AX156" s="14"/>
      <c r="AY156" s="110"/>
    </row>
    <row r="157" spans="1:51" s="54" customFormat="1">
      <c r="A157" s="114"/>
      <c r="B157" s="114"/>
      <c r="C157" s="114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32"/>
      <c r="AT157" s="114"/>
      <c r="AU157" s="114"/>
      <c r="AW157" s="15"/>
      <c r="AX157" s="14"/>
      <c r="AY157" s="110"/>
    </row>
    <row r="158" spans="1:51" s="54" customFormat="1">
      <c r="A158" s="114"/>
      <c r="B158" s="114"/>
      <c r="C158" s="114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32"/>
      <c r="AT158" s="114"/>
      <c r="AU158" s="114"/>
      <c r="AW158" s="15"/>
      <c r="AX158" s="14"/>
      <c r="AY158" s="110"/>
    </row>
    <row r="159" spans="1:51" s="54" customFormat="1">
      <c r="A159" s="114"/>
      <c r="B159" s="114"/>
      <c r="C159" s="114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32"/>
      <c r="AT159" s="114"/>
      <c r="AU159" s="114"/>
      <c r="AW159" s="15"/>
      <c r="AX159" s="14"/>
      <c r="AY159" s="110"/>
    </row>
    <row r="160" spans="1:51" s="54" customFormat="1">
      <c r="A160" s="114"/>
      <c r="B160" s="114"/>
      <c r="C160" s="114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32"/>
      <c r="AT160" s="114"/>
      <c r="AU160" s="114"/>
      <c r="AW160" s="15"/>
      <c r="AX160" s="14"/>
      <c r="AY160" s="110"/>
    </row>
    <row r="161" spans="1:51" s="54" customFormat="1">
      <c r="A161" s="114"/>
      <c r="B161" s="114"/>
      <c r="C161" s="114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32"/>
      <c r="AT161" s="114"/>
      <c r="AU161" s="114"/>
      <c r="AW161" s="15"/>
      <c r="AX161" s="14"/>
      <c r="AY161" s="110"/>
    </row>
    <row r="162" spans="1:51" s="54" customFormat="1">
      <c r="A162" s="114"/>
      <c r="B162" s="114"/>
      <c r="C162" s="114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32"/>
      <c r="AT162" s="114"/>
      <c r="AU162" s="114"/>
      <c r="AW162" s="15"/>
      <c r="AX162" s="14"/>
      <c r="AY162" s="110"/>
    </row>
    <row r="163" spans="1:51" s="54" customFormat="1">
      <c r="A163" s="114"/>
      <c r="B163" s="114"/>
      <c r="C163" s="114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32"/>
      <c r="AT163" s="114"/>
      <c r="AU163" s="114"/>
      <c r="AW163" s="15"/>
      <c r="AX163" s="14"/>
      <c r="AY163" s="110"/>
    </row>
    <row r="164" spans="1:51" s="54" customFormat="1">
      <c r="A164" s="114"/>
      <c r="B164" s="114"/>
      <c r="C164" s="114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32"/>
      <c r="AT164" s="114"/>
      <c r="AU164" s="114"/>
      <c r="AW164" s="15"/>
      <c r="AX164" s="14"/>
      <c r="AY164" s="110"/>
    </row>
    <row r="165" spans="1:51" s="54" customFormat="1">
      <c r="A165" s="24"/>
      <c r="B165" s="114"/>
      <c r="C165" s="114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32"/>
      <c r="AT165" s="33"/>
      <c r="AU165" s="33"/>
      <c r="AW165" s="15"/>
      <c r="AX165" s="14"/>
      <c r="AY165" s="110"/>
    </row>
    <row r="166" spans="1:51" s="54" customFormat="1">
      <c r="A166" s="24"/>
      <c r="B166" s="114"/>
      <c r="C166" s="114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32"/>
      <c r="AT166" s="33"/>
      <c r="AU166" s="33"/>
      <c r="AW166" s="15"/>
      <c r="AX166" s="14"/>
      <c r="AY166" s="110"/>
    </row>
    <row r="167" spans="1:51" s="54" customFormat="1">
      <c r="A167" s="114"/>
      <c r="B167" s="114"/>
      <c r="C167" s="19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32"/>
      <c r="AT167" s="114"/>
      <c r="AU167" s="114"/>
      <c r="AW167" s="15"/>
      <c r="AX167" s="14"/>
      <c r="AY167" s="110"/>
    </row>
    <row r="168" spans="1:51" s="54" customFormat="1">
      <c r="A168" s="24"/>
      <c r="B168" s="114"/>
      <c r="C168" s="114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32"/>
      <c r="AT168" s="33"/>
      <c r="AU168" s="33"/>
      <c r="AW168" s="15"/>
      <c r="AX168" s="14"/>
      <c r="AY168" s="110"/>
    </row>
    <row r="169" spans="1:51" s="54" customFormat="1">
      <c r="A169" s="24"/>
      <c r="B169" s="114"/>
      <c r="C169" s="114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32"/>
      <c r="AT169" s="33"/>
      <c r="AU169" s="33"/>
      <c r="AW169" s="15"/>
      <c r="AX169" s="14"/>
      <c r="AY169" s="110"/>
    </row>
    <row r="170" spans="1:51" s="54" customFormat="1">
      <c r="A170" s="114"/>
      <c r="B170" s="114"/>
      <c r="C170" s="114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32"/>
      <c r="AT170" s="114"/>
      <c r="AU170" s="114"/>
      <c r="AW170" s="15"/>
      <c r="AX170" s="14"/>
      <c r="AY170" s="110"/>
    </row>
    <row r="171" spans="1:51" s="54" customFormat="1">
      <c r="A171" s="114"/>
      <c r="B171" s="114"/>
      <c r="C171" s="114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32"/>
      <c r="AT171" s="33"/>
      <c r="AU171" s="33"/>
      <c r="AW171" s="15"/>
      <c r="AX171" s="14"/>
      <c r="AY171" s="110"/>
    </row>
    <row r="172" spans="1:51" s="54" customFormat="1">
      <c r="A172" s="114"/>
      <c r="B172" s="114"/>
      <c r="C172" s="114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32"/>
      <c r="AT172" s="33"/>
      <c r="AU172" s="33"/>
      <c r="AW172" s="15"/>
      <c r="AX172" s="14"/>
      <c r="AY172" s="110"/>
    </row>
    <row r="173" spans="1:51" s="54" customFormat="1">
      <c r="A173" s="114"/>
      <c r="B173" s="114"/>
      <c r="C173" s="114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32"/>
      <c r="AT173" s="114"/>
      <c r="AU173" s="114"/>
      <c r="AW173" s="15"/>
      <c r="AX173" s="14"/>
      <c r="AY173" s="110"/>
    </row>
    <row r="174" spans="1:51" s="54" customFormat="1">
      <c r="A174" s="114"/>
      <c r="B174" s="114"/>
      <c r="C174" s="114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32"/>
      <c r="AT174" s="33"/>
      <c r="AU174" s="33"/>
      <c r="AW174" s="15"/>
      <c r="AX174" s="14"/>
      <c r="AY174" s="110"/>
    </row>
    <row r="175" spans="1:51" s="54" customFormat="1">
      <c r="A175" s="114"/>
      <c r="B175" s="114"/>
      <c r="C175" s="114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32"/>
      <c r="AT175" s="33"/>
      <c r="AU175" s="33"/>
      <c r="AW175" s="15"/>
      <c r="AX175" s="14"/>
      <c r="AY175" s="110"/>
    </row>
    <row r="176" spans="1:51" s="54" customFormat="1">
      <c r="A176" s="23"/>
      <c r="B176" s="114"/>
      <c r="C176" s="114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32"/>
      <c r="AT176" s="114"/>
      <c r="AU176" s="114"/>
      <c r="AW176" s="15"/>
      <c r="AX176" s="14"/>
      <c r="AY176" s="110"/>
    </row>
    <row r="177" spans="1:51" s="54" customFormat="1">
      <c r="A177" s="114"/>
      <c r="B177" s="114"/>
      <c r="C177" s="114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32"/>
      <c r="AT177" s="114"/>
      <c r="AU177" s="114"/>
      <c r="AW177" s="15"/>
      <c r="AX177" s="14"/>
      <c r="AY177" s="110"/>
    </row>
    <row r="178" spans="1:51" s="54" customFormat="1">
      <c r="A178" s="114"/>
      <c r="B178" s="114"/>
      <c r="C178" s="114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32"/>
      <c r="AT178" s="114"/>
      <c r="AU178" s="114"/>
      <c r="AW178" s="15"/>
      <c r="AX178" s="14"/>
      <c r="AY178" s="110"/>
    </row>
    <row r="179" spans="1:51" s="54" customFormat="1">
      <c r="A179" s="114"/>
      <c r="B179" s="114"/>
      <c r="C179" s="114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32"/>
      <c r="AT179" s="114"/>
      <c r="AU179" s="114"/>
      <c r="AW179" s="15"/>
      <c r="AX179" s="14"/>
      <c r="AY179" s="110"/>
    </row>
  </sheetData>
  <mergeCells count="3">
    <mergeCell ref="A1:AT1"/>
    <mergeCell ref="A2:AT2"/>
    <mergeCell ref="A4:AT4"/>
  </mergeCells>
  <conditionalFormatting sqref="D8:AM8">
    <cfRule type="expression" dxfId="9" priority="6">
      <formula>IF(ABS(D8-$AS8)/$AT8 &gt; l42k,1,0)</formula>
    </cfRule>
  </conditionalFormatting>
  <conditionalFormatting sqref="D9:AM9">
    <cfRule type="expression" dxfId="8" priority="5">
      <formula>IF(ABS(D9-$AS9)/$AT9 &gt; l42k,1,0)</formula>
    </cfRule>
  </conditionalFormatting>
  <conditionalFormatting sqref="D11:AM11 D14:AM14 D17:AM17 D20:AM20 D23:AM23 D26:AM26 D29:AM29 D32:AM32 D35:AM35 D38:AM38 D41:AM41 D44:AM44 D47:AM47 D50:AM50 D53:AM53">
    <cfRule type="expression" dxfId="7" priority="4">
      <formula>IF(ABS(D11-$AS11)/$AT11 &gt; l42k,1,0)</formula>
    </cfRule>
  </conditionalFormatting>
  <conditionalFormatting sqref="D12:AM12 D15:AM15 D18:AM18 D21:AM21 D24:AM24 D27:AM27 D30:AM30 D33:AM33 D36:AM36 D39:AM39 D42:AM42 D45:AM45 D48:AM48 D51:AM51 D54:AM54">
    <cfRule type="expression" dxfId="6" priority="3">
      <formula>IF(ABS(D12-$AS12)/$AT12 &gt; l42k,1,0)</formula>
    </cfRule>
  </conditionalFormatting>
  <conditionalFormatting sqref="D56:AM56 D59:AM59 D62:AM62 D65:AM65">
    <cfRule type="expression" dxfId="5" priority="2">
      <formula>IF(ABS(D56-$AS56)/$AT56 &gt; l42k,1,0)</formula>
    </cfRule>
  </conditionalFormatting>
  <conditionalFormatting sqref="D57:AM57 D60:AM60 D63:AM63 D66:AM66">
    <cfRule type="expression" dxfId="4" priority="1">
      <formula>IF(ABS(D57-$AS57)/$AT57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7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BC182"/>
  <sheetViews>
    <sheetView zoomScaleNormal="100" workbookViewId="0">
      <pane ySplit="6" topLeftCell="A7" activePane="bottomLeft" state="frozen"/>
      <selection activeCell="B5" sqref="B5"/>
      <selection pane="bottomLeft" sqref="A1:AT1"/>
    </sheetView>
  </sheetViews>
  <sheetFormatPr defaultColWidth="8.7109375" defaultRowHeight="12.75"/>
  <cols>
    <col min="1" max="1" width="5.42578125" style="132" customWidth="1"/>
    <col min="2" max="2" width="6.140625" style="132" customWidth="1"/>
    <col min="3" max="3" width="5.7109375" style="132" hidden="1" customWidth="1"/>
    <col min="4" max="5" width="5.28515625" style="59" customWidth="1"/>
    <col min="6" max="7" width="5.28515625" style="59" hidden="1" customWidth="1"/>
    <col min="8" max="8" width="5.28515625" style="59" customWidth="1"/>
    <col min="9" max="11" width="5.28515625" style="59" hidden="1" customWidth="1"/>
    <col min="12" max="12" width="5.28515625" style="59" customWidth="1"/>
    <col min="13" max="15" width="5.28515625" style="59" hidden="1" customWidth="1"/>
    <col min="16" max="17" width="5.28515625" style="59" customWidth="1"/>
    <col min="18" max="19" width="5.28515625" style="59" hidden="1" customWidth="1"/>
    <col min="20" max="20" width="5.28515625" style="59" customWidth="1"/>
    <col min="21" max="41" width="5.28515625" style="132" hidden="1" customWidth="1"/>
    <col min="42" max="42" width="0.85546875" style="132" customWidth="1"/>
    <col min="43" max="43" width="4.85546875" style="132" customWidth="1"/>
    <col min="44" max="44" width="3.7109375" style="132" customWidth="1"/>
    <col min="45" max="45" width="7.5703125" style="132" customWidth="1"/>
    <col min="46" max="46" width="6.7109375" style="132" customWidth="1"/>
    <col min="47" max="47" width="0.28515625" style="132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132" customWidth="1"/>
  </cols>
  <sheetData>
    <row r="1" spans="1:51" ht="15.7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51" ht="15.75">
      <c r="A2" s="139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51" ht="15.75">
      <c r="A3" s="133" t="s">
        <v>1</v>
      </c>
      <c r="B3" s="133"/>
      <c r="C3" s="136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</row>
    <row r="4" spans="1:51">
      <c r="A4" s="140" t="s">
        <v>14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51" ht="59.25">
      <c r="A5" s="136"/>
      <c r="B5" s="136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 t="s">
        <v>46</v>
      </c>
      <c r="AM5" s="115"/>
      <c r="AN5" s="68"/>
      <c r="AO5" s="68"/>
      <c r="AP5" s="136"/>
      <c r="AQ5" s="136"/>
      <c r="AR5" s="136"/>
      <c r="AS5" s="136"/>
      <c r="AW5" s="73" t="s">
        <v>35</v>
      </c>
    </row>
    <row r="6" spans="1:51">
      <c r="A6" s="134" t="s">
        <v>9</v>
      </c>
      <c r="B6" s="134"/>
      <c r="C6" s="135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135">
        <v>42</v>
      </c>
      <c r="W6" s="89">
        <v>43</v>
      </c>
      <c r="X6" s="135">
        <v>44</v>
      </c>
      <c r="Y6" s="89">
        <v>45</v>
      </c>
      <c r="Z6" s="135">
        <v>46</v>
      </c>
      <c r="AA6" s="89">
        <v>47</v>
      </c>
      <c r="AB6" s="135">
        <v>48</v>
      </c>
      <c r="AC6" s="89">
        <v>49</v>
      </c>
      <c r="AD6" s="135">
        <v>50</v>
      </c>
      <c r="AE6" s="89">
        <v>51</v>
      </c>
      <c r="AF6" s="135">
        <v>52</v>
      </c>
      <c r="AG6" s="89">
        <v>53</v>
      </c>
      <c r="AH6" s="13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7">
        <v>60</v>
      </c>
      <c r="AO6" s="117">
        <v>61</v>
      </c>
      <c r="AP6" s="13"/>
      <c r="AQ6" s="134" t="s">
        <v>5</v>
      </c>
      <c r="AR6" s="134" t="s">
        <v>4</v>
      </c>
      <c r="AS6" s="134" t="s">
        <v>6</v>
      </c>
      <c r="AT6" s="134" t="s">
        <v>7</v>
      </c>
      <c r="AU6" s="134"/>
      <c r="AV6" s="55" t="s">
        <v>36</v>
      </c>
      <c r="AW6" s="73" t="s">
        <v>30</v>
      </c>
      <c r="AX6" s="48" t="s">
        <v>48</v>
      </c>
      <c r="AY6" s="55" t="s">
        <v>64</v>
      </c>
    </row>
    <row r="7" spans="1:51">
      <c r="A7" s="134"/>
      <c r="B7" s="134"/>
      <c r="C7" s="134"/>
      <c r="D7" s="9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4"/>
      <c r="AR7" s="134"/>
      <c r="AS7" s="134"/>
      <c r="AT7" s="134"/>
      <c r="AU7" s="134"/>
      <c r="AV7" s="55"/>
      <c r="AW7" s="73"/>
      <c r="AX7" s="48"/>
    </row>
    <row r="8" spans="1:51">
      <c r="A8" s="25" t="s">
        <v>23</v>
      </c>
      <c r="B8" s="3" t="s">
        <v>15</v>
      </c>
      <c r="D8" s="59">
        <v>74</v>
      </c>
      <c r="E8" s="59">
        <v>62</v>
      </c>
      <c r="H8" s="59">
        <v>69</v>
      </c>
      <c r="L8" s="59">
        <v>73</v>
      </c>
      <c r="P8" s="59">
        <v>69</v>
      </c>
      <c r="Q8" s="59">
        <v>69</v>
      </c>
      <c r="T8" s="59">
        <v>60</v>
      </c>
      <c r="AP8"/>
      <c r="AQ8" s="51">
        <f>MIN(C8:AI8)</f>
        <v>60</v>
      </c>
      <c r="AR8" s="51">
        <f>MAX(C8:AI8)</f>
        <v>74</v>
      </c>
      <c r="AS8" s="52">
        <f>AVERAGE(C8:AI8)</f>
        <v>68</v>
      </c>
      <c r="AT8" s="27">
        <f>STDEV(C8:AI8)</f>
        <v>5.2281290471193742</v>
      </c>
      <c r="AU8" s="53"/>
      <c r="AV8" s="132">
        <v>14</v>
      </c>
      <c r="AW8" s="34">
        <v>63.1</v>
      </c>
      <c r="AX8" s="36">
        <v>2.33</v>
      </c>
      <c r="AY8" s="132">
        <v>29</v>
      </c>
    </row>
    <row r="9" spans="1:51">
      <c r="A9" s="135" t="s">
        <v>23</v>
      </c>
      <c r="B9" s="3" t="s">
        <v>16</v>
      </c>
      <c r="D9" s="59">
        <v>52</v>
      </c>
      <c r="E9" s="59">
        <v>52</v>
      </c>
      <c r="H9" s="59">
        <v>53</v>
      </c>
      <c r="L9" s="59">
        <v>56</v>
      </c>
      <c r="P9" s="59">
        <v>60</v>
      </c>
      <c r="Q9" s="59">
        <v>46</v>
      </c>
      <c r="T9" s="59">
        <v>47</v>
      </c>
      <c r="AP9"/>
      <c r="AQ9" s="51">
        <f>MIN(C9:AI9)</f>
        <v>46</v>
      </c>
      <c r="AR9" s="51">
        <f>MAX(C9:AI9)</f>
        <v>60</v>
      </c>
      <c r="AS9" s="52">
        <f>AVERAGE(C9:AI9)</f>
        <v>52.285714285714285</v>
      </c>
      <c r="AT9" s="27">
        <f>STDEV(C9:AI9)</f>
        <v>4.8550415622761403</v>
      </c>
      <c r="AU9" s="53"/>
      <c r="AV9" s="132"/>
      <c r="AW9" s="34">
        <v>52.7</v>
      </c>
      <c r="AX9" s="36">
        <v>3.36</v>
      </c>
    </row>
    <row r="10" spans="1:51">
      <c r="A10" s="135"/>
      <c r="B10" s="3"/>
      <c r="AP10"/>
      <c r="AQ10" s="51"/>
      <c r="AR10" s="51"/>
      <c r="AS10" s="52"/>
      <c r="AT10" s="27"/>
      <c r="AU10" s="53"/>
      <c r="AV10" s="132"/>
      <c r="AW10" s="34"/>
      <c r="AX10" s="36"/>
    </row>
    <row r="11" spans="1:51" hidden="1">
      <c r="A11" s="25" t="s">
        <v>24</v>
      </c>
      <c r="B11" s="3" t="s">
        <v>15</v>
      </c>
      <c r="D11" s="59">
        <v>17</v>
      </c>
      <c r="E11" s="59">
        <v>19</v>
      </c>
      <c r="H11" s="59">
        <v>18</v>
      </c>
      <c r="L11" s="59">
        <v>20</v>
      </c>
      <c r="P11" s="59">
        <v>18</v>
      </c>
      <c r="Q11" s="59">
        <v>19</v>
      </c>
      <c r="S11" s="59">
        <v>24</v>
      </c>
      <c r="T11" s="59">
        <v>17</v>
      </c>
      <c r="AK11" s="132">
        <v>22</v>
      </c>
      <c r="AL11" s="132">
        <v>18</v>
      </c>
      <c r="AP11"/>
      <c r="AQ11" s="51">
        <f>MIN(C11:AI11)</f>
        <v>17</v>
      </c>
      <c r="AR11" s="51">
        <f>MAX(C11:AI11)</f>
        <v>24</v>
      </c>
      <c r="AS11" s="52">
        <f>AVERAGE(C11:AI11)</f>
        <v>19</v>
      </c>
      <c r="AT11" s="27">
        <f>STDEV(C11:AI11)</f>
        <v>2.2677868380553634</v>
      </c>
      <c r="AU11" s="53"/>
      <c r="AV11" s="59" t="s">
        <v>78</v>
      </c>
      <c r="AW11" s="57">
        <v>17.899999999999999</v>
      </c>
      <c r="AX11" s="75">
        <v>1.87</v>
      </c>
      <c r="AY11" s="132">
        <v>31</v>
      </c>
    </row>
    <row r="12" spans="1:51" hidden="1">
      <c r="A12" s="135" t="s">
        <v>24</v>
      </c>
      <c r="B12" s="3" t="s">
        <v>16</v>
      </c>
      <c r="D12" s="59">
        <v>9</v>
      </c>
      <c r="E12" s="59">
        <v>12</v>
      </c>
      <c r="H12" s="59">
        <v>12</v>
      </c>
      <c r="L12" s="59">
        <v>12</v>
      </c>
      <c r="P12" s="59">
        <v>8</v>
      </c>
      <c r="Q12" s="59">
        <v>9</v>
      </c>
      <c r="S12" s="59">
        <v>11</v>
      </c>
      <c r="T12" s="59">
        <v>7</v>
      </c>
      <c r="AK12" s="132">
        <v>9</v>
      </c>
      <c r="AL12" s="132">
        <v>6</v>
      </c>
      <c r="AP12"/>
      <c r="AQ12" s="51">
        <f>MIN(C12:AI12)</f>
        <v>7</v>
      </c>
      <c r="AR12" s="51">
        <f>MAX(C12:AI12)</f>
        <v>12</v>
      </c>
      <c r="AS12" s="52">
        <f>AVERAGE(C12:AI12)</f>
        <v>10</v>
      </c>
      <c r="AT12" s="27">
        <f>STDEV(C12:AI12)</f>
        <v>2</v>
      </c>
      <c r="AU12" s="53"/>
      <c r="AV12" s="59"/>
      <c r="AW12" s="34">
        <v>10</v>
      </c>
      <c r="AX12" s="36">
        <v>1.47</v>
      </c>
    </row>
    <row r="13" spans="1:51" hidden="1">
      <c r="A13" s="135"/>
      <c r="B13" s="3"/>
      <c r="AP13"/>
      <c r="AQ13" s="51"/>
      <c r="AR13" s="51"/>
      <c r="AS13" s="52"/>
      <c r="AT13" s="27"/>
      <c r="AU13" s="53"/>
      <c r="AV13" s="132"/>
      <c r="AW13" s="34"/>
      <c r="AX13" s="36"/>
    </row>
    <row r="14" spans="1:51" hidden="1">
      <c r="A14" s="25" t="s">
        <v>25</v>
      </c>
      <c r="B14" s="3" t="s">
        <v>15</v>
      </c>
      <c r="D14" s="59">
        <v>25</v>
      </c>
      <c r="E14" s="59">
        <v>29</v>
      </c>
      <c r="H14" s="59">
        <v>26</v>
      </c>
      <c r="L14" s="59">
        <v>25</v>
      </c>
      <c r="P14" s="59">
        <v>23</v>
      </c>
      <c r="Q14" s="59">
        <v>26</v>
      </c>
      <c r="S14" s="59">
        <v>28</v>
      </c>
      <c r="T14" s="59">
        <v>22</v>
      </c>
      <c r="AK14" s="132">
        <v>26</v>
      </c>
      <c r="AL14" s="132">
        <v>26</v>
      </c>
      <c r="AP14"/>
      <c r="AQ14" s="51">
        <f>MIN(C14:AI14)</f>
        <v>22</v>
      </c>
      <c r="AR14" s="51">
        <f>MAX(C14:AI14)</f>
        <v>29</v>
      </c>
      <c r="AS14" s="52">
        <f>AVERAGE(C14:AI14)</f>
        <v>25.5</v>
      </c>
      <c r="AT14" s="27">
        <f>STDEV(C14:AI14)</f>
        <v>2.3299294900428702</v>
      </c>
      <c r="AU14" s="53"/>
      <c r="AV14" s="132" t="s">
        <v>75</v>
      </c>
      <c r="AW14" s="34">
        <v>24.6</v>
      </c>
      <c r="AX14" s="36">
        <v>1.97</v>
      </c>
      <c r="AY14" s="132">
        <v>32</v>
      </c>
    </row>
    <row r="15" spans="1:51" hidden="1">
      <c r="A15" s="135" t="s">
        <v>25</v>
      </c>
      <c r="B15" s="3" t="s">
        <v>16</v>
      </c>
      <c r="D15" s="59">
        <v>15</v>
      </c>
      <c r="E15" s="59">
        <v>15</v>
      </c>
      <c r="H15" s="59">
        <v>16</v>
      </c>
      <c r="L15" s="59">
        <v>14</v>
      </c>
      <c r="P15" s="59">
        <v>14</v>
      </c>
      <c r="Q15" s="59">
        <v>14</v>
      </c>
      <c r="S15" s="59">
        <v>13</v>
      </c>
      <c r="T15" s="59">
        <v>12</v>
      </c>
      <c r="AK15" s="132">
        <v>14</v>
      </c>
      <c r="AL15" s="132">
        <v>14</v>
      </c>
      <c r="AP15"/>
      <c r="AQ15" s="51">
        <f>MIN(C15:AI15)</f>
        <v>12</v>
      </c>
      <c r="AR15" s="51">
        <f>MAX(C15:AI15)</f>
        <v>16</v>
      </c>
      <c r="AS15" s="52">
        <f>AVERAGE(C15:AI15)</f>
        <v>14.125</v>
      </c>
      <c r="AT15" s="27">
        <f>STDEV(C15:AI15)</f>
        <v>1.2464234547582249</v>
      </c>
      <c r="AU15" s="53"/>
      <c r="AV15" s="132"/>
      <c r="AW15" s="34">
        <v>14.9</v>
      </c>
      <c r="AX15" s="36">
        <v>1.2</v>
      </c>
    </row>
    <row r="16" spans="1:51" hidden="1">
      <c r="A16" s="135"/>
      <c r="B16" s="3"/>
      <c r="AP16"/>
      <c r="AQ16" s="51"/>
      <c r="AR16" s="51"/>
      <c r="AS16" s="52"/>
      <c r="AT16" s="27"/>
      <c r="AU16" s="53"/>
      <c r="AV16" s="132"/>
      <c r="AW16" s="34"/>
      <c r="AX16" s="36"/>
    </row>
    <row r="17" spans="1:55" hidden="1">
      <c r="A17" s="25" t="s">
        <v>26</v>
      </c>
      <c r="B17" s="3" t="s">
        <v>15</v>
      </c>
      <c r="D17" s="59">
        <v>21</v>
      </c>
      <c r="E17" s="59">
        <v>24</v>
      </c>
      <c r="H17" s="59">
        <v>21</v>
      </c>
      <c r="L17" s="59">
        <v>24</v>
      </c>
      <c r="P17" s="59">
        <v>23</v>
      </c>
      <c r="Q17" s="59">
        <v>23</v>
      </c>
      <c r="S17" s="59">
        <v>26</v>
      </c>
      <c r="T17" s="59">
        <v>19</v>
      </c>
      <c r="AK17" s="132">
        <v>22</v>
      </c>
      <c r="AL17" s="132">
        <v>22</v>
      </c>
      <c r="AP17"/>
      <c r="AQ17" s="51">
        <f>MIN(C17:AI17)</f>
        <v>19</v>
      </c>
      <c r="AR17" s="51">
        <f>MAX(C17:AI17)</f>
        <v>26</v>
      </c>
      <c r="AS17" s="52">
        <f>AVERAGE(C17:AI17)</f>
        <v>22.625</v>
      </c>
      <c r="AT17" s="27">
        <f>STDEV(C17:AI17)</f>
        <v>2.1998376563477846</v>
      </c>
      <c r="AU17" s="53"/>
      <c r="AV17" s="132" t="s">
        <v>76</v>
      </c>
      <c r="AW17" s="34">
        <v>21.5</v>
      </c>
      <c r="AX17" s="36">
        <v>1.8</v>
      </c>
      <c r="AY17" s="132">
        <v>34</v>
      </c>
    </row>
    <row r="18" spans="1:55" hidden="1">
      <c r="A18" s="135" t="s">
        <v>26</v>
      </c>
      <c r="B18" s="3" t="s">
        <v>16</v>
      </c>
      <c r="D18" s="59">
        <v>12</v>
      </c>
      <c r="E18" s="59">
        <v>14</v>
      </c>
      <c r="H18" s="59">
        <v>11</v>
      </c>
      <c r="L18" s="59">
        <v>14</v>
      </c>
      <c r="P18" s="59">
        <v>13</v>
      </c>
      <c r="Q18" s="59">
        <v>12</v>
      </c>
      <c r="S18" s="59">
        <v>13</v>
      </c>
      <c r="T18" s="59">
        <v>11</v>
      </c>
      <c r="AK18" s="132">
        <v>10</v>
      </c>
      <c r="AL18" s="132">
        <v>11</v>
      </c>
      <c r="AP18"/>
      <c r="AQ18" s="51">
        <f>MIN(C18:AI18)</f>
        <v>11</v>
      </c>
      <c r="AR18" s="51">
        <f>MAX(C18:AI18)</f>
        <v>14</v>
      </c>
      <c r="AS18" s="52">
        <f>AVERAGE(C18:AI18)</f>
        <v>12.5</v>
      </c>
      <c r="AT18" s="27">
        <f>STDEV(C18:AI18)</f>
        <v>1.1952286093343936</v>
      </c>
      <c r="AU18" s="53"/>
      <c r="AV18" s="132"/>
      <c r="AW18" s="34">
        <v>13.3</v>
      </c>
      <c r="AX18" s="36">
        <v>1.6</v>
      </c>
    </row>
    <row r="19" spans="1:55" hidden="1">
      <c r="A19" s="134"/>
      <c r="B19" s="134"/>
      <c r="C19" s="134"/>
      <c r="AN19" s="13"/>
      <c r="AO19" s="13"/>
      <c r="AP19" s="13"/>
      <c r="AQ19" s="134"/>
      <c r="AR19" s="134"/>
      <c r="AS19" s="134"/>
      <c r="AT19" s="134"/>
      <c r="AU19" s="134"/>
      <c r="AV19" s="55"/>
      <c r="AW19" s="73"/>
      <c r="AX19" s="48"/>
    </row>
    <row r="20" spans="1:55" hidden="1">
      <c r="A20" s="25">
        <v>5</v>
      </c>
      <c r="B20" s="3" t="s">
        <v>15</v>
      </c>
      <c r="D20" s="59">
        <v>10</v>
      </c>
      <c r="E20" s="59">
        <v>7</v>
      </c>
      <c r="H20" s="59">
        <v>7</v>
      </c>
      <c r="L20" s="59">
        <v>11</v>
      </c>
      <c r="P20" s="59">
        <v>8</v>
      </c>
      <c r="Q20" s="59">
        <v>9</v>
      </c>
      <c r="S20" s="59">
        <v>11</v>
      </c>
      <c r="T20" s="59">
        <v>8</v>
      </c>
      <c r="AK20" s="132">
        <v>11</v>
      </c>
      <c r="AL20" s="132">
        <v>9</v>
      </c>
      <c r="AP20"/>
      <c r="AQ20" s="51">
        <f>MIN(C20:AI20)</f>
        <v>7</v>
      </c>
      <c r="AR20" s="51">
        <f>MAX(C20:AI20)</f>
        <v>11</v>
      </c>
      <c r="AS20" s="52">
        <f>AVERAGE(C20:AI20)</f>
        <v>8.875</v>
      </c>
      <c r="AT20" s="27">
        <f>STDEV(C20:AI20)</f>
        <v>1.6420805617960927</v>
      </c>
      <c r="AU20" s="53"/>
      <c r="AV20" s="132" t="s">
        <v>63</v>
      </c>
      <c r="AW20" s="34">
        <v>8.6999999999999993</v>
      </c>
      <c r="AX20" s="36">
        <v>1.08</v>
      </c>
      <c r="AY20" s="132">
        <v>26</v>
      </c>
    </row>
    <row r="21" spans="1:55" hidden="1">
      <c r="A21" s="25">
        <v>5</v>
      </c>
      <c r="B21" s="3" t="s">
        <v>16</v>
      </c>
      <c r="D21" s="59">
        <v>5</v>
      </c>
      <c r="E21" s="59">
        <v>4</v>
      </c>
      <c r="H21" s="59">
        <v>4</v>
      </c>
      <c r="L21" s="59">
        <v>7</v>
      </c>
      <c r="P21" s="59">
        <v>4</v>
      </c>
      <c r="Q21" s="59">
        <v>5</v>
      </c>
      <c r="S21" s="59">
        <v>5</v>
      </c>
      <c r="T21" s="59">
        <v>5</v>
      </c>
      <c r="AK21" s="132">
        <v>5</v>
      </c>
      <c r="AL21" s="132">
        <v>4</v>
      </c>
      <c r="AP21"/>
      <c r="AQ21" s="51">
        <f>MIN(C21:AI21)</f>
        <v>4</v>
      </c>
      <c r="AR21" s="51">
        <f>MAX(C21:AI21)</f>
        <v>7</v>
      </c>
      <c r="AS21" s="52">
        <f>AVERAGE(C21:AI21)</f>
        <v>4.875</v>
      </c>
      <c r="AT21" s="27">
        <f>STDEV(C21:AI21)</f>
        <v>0.99103120896511487</v>
      </c>
      <c r="AU21" s="53"/>
      <c r="AV21" s="132"/>
      <c r="AW21" s="34">
        <v>4.9000000000000004</v>
      </c>
      <c r="AX21" s="36">
        <v>0.71</v>
      </c>
    </row>
    <row r="22" spans="1:55" hidden="1">
      <c r="A22" s="25"/>
      <c r="B22" s="3"/>
      <c r="AP22"/>
      <c r="AQ22" s="51"/>
      <c r="AR22" s="51"/>
      <c r="AS22" s="52"/>
      <c r="AT22" s="27"/>
      <c r="AU22" s="53"/>
      <c r="AV22" s="132"/>
      <c r="AW22" s="34"/>
      <c r="AX22" s="36"/>
    </row>
    <row r="23" spans="1:55" hidden="1">
      <c r="A23" s="25">
        <v>6</v>
      </c>
      <c r="B23" s="3" t="s">
        <v>15</v>
      </c>
      <c r="D23" s="59">
        <v>17</v>
      </c>
      <c r="E23" s="59">
        <v>18</v>
      </c>
      <c r="H23" s="59">
        <v>16</v>
      </c>
      <c r="L23" s="59">
        <v>19</v>
      </c>
      <c r="P23" s="59">
        <v>18</v>
      </c>
      <c r="Q23" s="59">
        <v>20</v>
      </c>
      <c r="S23" s="59">
        <v>20</v>
      </c>
      <c r="T23" s="59">
        <v>28</v>
      </c>
      <c r="AK23" s="132">
        <v>20</v>
      </c>
      <c r="AL23" s="132">
        <v>18</v>
      </c>
      <c r="AP23"/>
      <c r="AQ23" s="51">
        <f>MIN(C23:AI23)</f>
        <v>16</v>
      </c>
      <c r="AR23" s="51">
        <f>MAX(C23:AI23)</f>
        <v>28</v>
      </c>
      <c r="AS23" s="52">
        <f>AVERAGE(C23:AI23)</f>
        <v>19.5</v>
      </c>
      <c r="AT23" s="27">
        <f>STDEV(C23:AI23)</f>
        <v>3.7032803990902057</v>
      </c>
      <c r="AU23" s="53"/>
      <c r="AV23" s="132" t="s">
        <v>79</v>
      </c>
      <c r="AW23" s="34">
        <v>17.8</v>
      </c>
      <c r="AX23" s="36">
        <v>1.38</v>
      </c>
      <c r="AY23" s="132">
        <v>26</v>
      </c>
    </row>
    <row r="24" spans="1:55" hidden="1">
      <c r="A24" s="25">
        <v>6</v>
      </c>
      <c r="B24" s="3" t="s">
        <v>16</v>
      </c>
      <c r="D24" s="59">
        <v>10</v>
      </c>
      <c r="E24" s="59">
        <v>10</v>
      </c>
      <c r="H24" s="59">
        <v>9</v>
      </c>
      <c r="L24" s="59">
        <v>10</v>
      </c>
      <c r="P24" s="59">
        <v>9</v>
      </c>
      <c r="Q24" s="59">
        <v>11</v>
      </c>
      <c r="S24" s="59">
        <v>10</v>
      </c>
      <c r="T24" s="59">
        <v>8</v>
      </c>
      <c r="AK24" s="132">
        <v>10</v>
      </c>
      <c r="AL24" s="132">
        <v>7</v>
      </c>
      <c r="AP24"/>
      <c r="AQ24" s="51">
        <f>MIN(C24:AI24)</f>
        <v>8</v>
      </c>
      <c r="AR24" s="51">
        <f>MAX(C24:AI24)</f>
        <v>11</v>
      </c>
      <c r="AS24" s="52">
        <f>AVERAGE(C24:AI24)</f>
        <v>9.625</v>
      </c>
      <c r="AT24" s="27">
        <f>STDEV(C24:AI24)</f>
        <v>0.91612538131290433</v>
      </c>
      <c r="AU24" s="53"/>
      <c r="AV24" s="132"/>
      <c r="AW24" s="34">
        <v>9.6</v>
      </c>
      <c r="AX24" s="36">
        <v>1.24</v>
      </c>
    </row>
    <row r="25" spans="1:55" hidden="1">
      <c r="A25" s="25"/>
      <c r="B25" s="3"/>
      <c r="AP25"/>
      <c r="AQ25" s="51"/>
      <c r="AR25" s="51"/>
      <c r="AS25" s="52"/>
      <c r="AT25" s="27"/>
      <c r="AU25" s="53"/>
      <c r="AV25" s="132"/>
      <c r="AW25" s="34"/>
      <c r="AX25" s="36"/>
    </row>
    <row r="26" spans="1:55" hidden="1">
      <c r="A26" s="25">
        <v>7</v>
      </c>
      <c r="B26" s="3" t="s">
        <v>15</v>
      </c>
      <c r="D26" s="59">
        <v>25</v>
      </c>
      <c r="E26" s="59">
        <v>23</v>
      </c>
      <c r="H26" s="59">
        <v>20</v>
      </c>
      <c r="L26" s="59">
        <v>22</v>
      </c>
      <c r="P26" s="59">
        <v>20</v>
      </c>
      <c r="Q26" s="59">
        <v>23</v>
      </c>
      <c r="S26" s="59">
        <v>21</v>
      </c>
      <c r="T26" s="59">
        <v>32</v>
      </c>
      <c r="AK26" s="132">
        <v>23</v>
      </c>
      <c r="AL26" s="132">
        <v>21</v>
      </c>
      <c r="AP26"/>
      <c r="AQ26" s="51">
        <f>MIN(C26:AI26)</f>
        <v>20</v>
      </c>
      <c r="AR26" s="51">
        <f>MAX(C26:AI26)</f>
        <v>32</v>
      </c>
      <c r="AS26" s="52">
        <f>AVERAGE(C26:AI26)</f>
        <v>23.25</v>
      </c>
      <c r="AT26" s="27">
        <f>STDEV(C26:AI26)</f>
        <v>3.9188190640986296</v>
      </c>
      <c r="AU26" s="53"/>
      <c r="AV26" s="132" t="s">
        <v>80</v>
      </c>
      <c r="AW26" s="34">
        <v>22.2</v>
      </c>
      <c r="AX26" s="36">
        <v>1.82</v>
      </c>
      <c r="AY26" s="132">
        <v>30</v>
      </c>
    </row>
    <row r="27" spans="1:55" hidden="1">
      <c r="A27" s="25">
        <v>7</v>
      </c>
      <c r="B27" s="3" t="s">
        <v>16</v>
      </c>
      <c r="D27" s="59">
        <v>16</v>
      </c>
      <c r="E27" s="59">
        <v>12</v>
      </c>
      <c r="H27" s="59">
        <v>12</v>
      </c>
      <c r="L27" s="59">
        <v>11</v>
      </c>
      <c r="P27" s="59">
        <v>11</v>
      </c>
      <c r="Q27" s="59">
        <v>13</v>
      </c>
      <c r="S27" s="59">
        <v>11</v>
      </c>
      <c r="T27" s="59">
        <v>12</v>
      </c>
      <c r="AK27" s="132">
        <v>11</v>
      </c>
      <c r="AL27" s="132">
        <v>12</v>
      </c>
      <c r="AP27"/>
      <c r="AQ27" s="51">
        <f>MIN(C27:AI27)</f>
        <v>11</v>
      </c>
      <c r="AR27" s="51">
        <f>MAX(C27:AI27)</f>
        <v>16</v>
      </c>
      <c r="AS27" s="52">
        <f>AVERAGE(C27:AI27)</f>
        <v>12.25</v>
      </c>
      <c r="AT27" s="27">
        <f>STDEV(C27:AI27)</f>
        <v>1.6690459207925603</v>
      </c>
      <c r="AU27" s="53"/>
      <c r="AV27" s="132"/>
      <c r="AW27" s="34">
        <v>13.8</v>
      </c>
      <c r="AX27" s="36">
        <v>1.07</v>
      </c>
    </row>
    <row r="28" spans="1:55" hidden="1">
      <c r="A28" s="25"/>
      <c r="B28" s="3"/>
      <c r="AP28"/>
      <c r="AQ28" s="51"/>
      <c r="AR28" s="51"/>
      <c r="AS28" s="52"/>
      <c r="AT28" s="27"/>
      <c r="AU28" s="53"/>
      <c r="AV28" s="132"/>
      <c r="AW28" s="34"/>
      <c r="AX28" s="36"/>
    </row>
    <row r="29" spans="1:55" hidden="1">
      <c r="A29" s="25">
        <v>8</v>
      </c>
      <c r="B29" s="3" t="s">
        <v>15</v>
      </c>
      <c r="D29" s="59">
        <v>23</v>
      </c>
      <c r="E29" s="59">
        <v>19</v>
      </c>
      <c r="H29" s="59">
        <v>19</v>
      </c>
      <c r="L29" s="59">
        <v>23</v>
      </c>
      <c r="P29" s="59">
        <v>18</v>
      </c>
      <c r="Q29" s="59">
        <v>22</v>
      </c>
      <c r="S29" s="59">
        <v>73</v>
      </c>
      <c r="T29" s="59">
        <v>29</v>
      </c>
      <c r="AK29" s="132">
        <v>24</v>
      </c>
      <c r="AL29" s="132">
        <v>24</v>
      </c>
      <c r="AP29"/>
      <c r="AQ29" s="51">
        <f>MIN(C29:AI29)</f>
        <v>18</v>
      </c>
      <c r="AR29" s="51">
        <f>MAX(C29:AI29)</f>
        <v>73</v>
      </c>
      <c r="AS29" s="52">
        <f>AVERAGE(C29:AI29)</f>
        <v>28.25</v>
      </c>
      <c r="AT29" s="27">
        <f>STDEV(C29:AI29)</f>
        <v>18.413892271093271</v>
      </c>
      <c r="AU29" s="53"/>
      <c r="AV29" s="132" t="s">
        <v>81</v>
      </c>
      <c r="AW29" s="34">
        <v>20.3</v>
      </c>
      <c r="AX29" s="36">
        <v>2.09</v>
      </c>
      <c r="AY29" s="132">
        <v>26</v>
      </c>
      <c r="AZ29" s="132"/>
      <c r="BA29" s="34"/>
      <c r="BB29" s="36"/>
      <c r="BC29" s="132"/>
    </row>
    <row r="30" spans="1:55" hidden="1">
      <c r="A30" s="25">
        <v>8</v>
      </c>
      <c r="B30" s="3" t="s">
        <v>16</v>
      </c>
      <c r="D30" s="59">
        <v>14</v>
      </c>
      <c r="E30" s="59">
        <v>14</v>
      </c>
      <c r="H30" s="59">
        <v>14</v>
      </c>
      <c r="L30" s="59">
        <v>15</v>
      </c>
      <c r="P30" s="59">
        <v>11</v>
      </c>
      <c r="Q30" s="59">
        <v>16</v>
      </c>
      <c r="S30" s="59">
        <v>11</v>
      </c>
      <c r="T30" s="59">
        <v>14</v>
      </c>
      <c r="AK30" s="132">
        <v>12</v>
      </c>
      <c r="AL30" s="132">
        <v>14</v>
      </c>
      <c r="AP30"/>
      <c r="AQ30" s="51">
        <f>MIN(C30:AI30)</f>
        <v>11</v>
      </c>
      <c r="AR30" s="51">
        <f>MAX(C30:AI30)</f>
        <v>16</v>
      </c>
      <c r="AS30" s="52">
        <f>AVERAGE(C30:AI30)</f>
        <v>13.625</v>
      </c>
      <c r="AT30" s="27">
        <f>STDEV(C30:AI30)</f>
        <v>1.7677669529663689</v>
      </c>
      <c r="AU30" s="53"/>
      <c r="AV30" s="132"/>
      <c r="AW30" s="34">
        <v>13.5</v>
      </c>
      <c r="AX30" s="36">
        <v>1.3</v>
      </c>
      <c r="AZ30" s="132"/>
      <c r="BA30" s="34"/>
      <c r="BB30" s="36"/>
      <c r="BC30" s="132"/>
    </row>
    <row r="31" spans="1:55" hidden="1">
      <c r="A31" s="25"/>
      <c r="B31" s="3"/>
      <c r="AP31"/>
      <c r="AQ31" s="51"/>
      <c r="AR31" s="51"/>
      <c r="AS31" s="52"/>
      <c r="AT31" s="27"/>
      <c r="AU31" s="53"/>
      <c r="AV31" s="132"/>
      <c r="AW31" s="34"/>
      <c r="AX31" s="36"/>
      <c r="AZ31" s="132"/>
      <c r="BA31" s="34"/>
      <c r="BB31" s="36"/>
      <c r="BC31" s="132"/>
    </row>
    <row r="32" spans="1:55" hidden="1">
      <c r="A32" s="25">
        <v>9</v>
      </c>
      <c r="B32" s="3" t="s">
        <v>15</v>
      </c>
      <c r="D32" s="59">
        <v>16</v>
      </c>
      <c r="E32" s="59">
        <v>18</v>
      </c>
      <c r="H32" s="59">
        <v>16</v>
      </c>
      <c r="L32" s="59">
        <v>16</v>
      </c>
      <c r="P32" s="59">
        <v>16</v>
      </c>
      <c r="Q32" s="59">
        <v>19</v>
      </c>
      <c r="S32" s="59">
        <v>19</v>
      </c>
      <c r="T32" s="59">
        <v>18</v>
      </c>
      <c r="AK32" s="132">
        <v>17</v>
      </c>
      <c r="AL32" s="132">
        <v>18</v>
      </c>
      <c r="AP32"/>
      <c r="AQ32" s="51">
        <f>MIN(C32:AI32)</f>
        <v>16</v>
      </c>
      <c r="AR32" s="51">
        <f>MAX(C32:AI32)</f>
        <v>19</v>
      </c>
      <c r="AS32" s="52">
        <f>AVERAGE(C32:AI32)</f>
        <v>17.25</v>
      </c>
      <c r="AT32" s="27">
        <f>STDEV(C32:AI32)</f>
        <v>1.3887301496588271</v>
      </c>
      <c r="AU32" s="53"/>
      <c r="AV32" s="132" t="s">
        <v>82</v>
      </c>
      <c r="AW32" s="34">
        <v>16.3</v>
      </c>
      <c r="AX32" s="36">
        <v>1.56</v>
      </c>
      <c r="AY32" s="132">
        <v>26</v>
      </c>
      <c r="AZ32" s="132"/>
      <c r="BA32" s="34"/>
      <c r="BB32" s="36"/>
      <c r="BC32" s="132"/>
    </row>
    <row r="33" spans="1:55" hidden="1">
      <c r="A33" s="25">
        <v>9</v>
      </c>
      <c r="B33" s="3" t="s">
        <v>16</v>
      </c>
      <c r="D33" s="59">
        <v>10</v>
      </c>
      <c r="E33" s="59">
        <v>11</v>
      </c>
      <c r="H33" s="59">
        <v>9</v>
      </c>
      <c r="L33" s="59">
        <v>8</v>
      </c>
      <c r="P33" s="59">
        <v>6</v>
      </c>
      <c r="Q33" s="59">
        <v>10</v>
      </c>
      <c r="S33" s="59">
        <v>10</v>
      </c>
      <c r="T33" s="59">
        <v>8</v>
      </c>
      <c r="AK33" s="132">
        <v>9</v>
      </c>
      <c r="AL33" s="132">
        <v>9</v>
      </c>
      <c r="AP33"/>
      <c r="AQ33" s="51">
        <f>MIN(C33:AI33)</f>
        <v>6</v>
      </c>
      <c r="AR33" s="51">
        <f>MAX(C33:AI33)</f>
        <v>11</v>
      </c>
      <c r="AS33" s="52">
        <f>AVERAGE(C33:AI33)</f>
        <v>9</v>
      </c>
      <c r="AT33" s="27">
        <f>STDEV(C33:AI33)</f>
        <v>1.6035674514745464</v>
      </c>
      <c r="AU33" s="53"/>
      <c r="AV33" s="132"/>
      <c r="AW33" s="34">
        <v>8.3000000000000007</v>
      </c>
      <c r="AX33" s="36">
        <v>0.93</v>
      </c>
      <c r="AZ33" s="132"/>
      <c r="BA33" s="34"/>
      <c r="BB33" s="36"/>
      <c r="BC33" s="132"/>
    </row>
    <row r="34" spans="1:55" hidden="1">
      <c r="A34" s="25"/>
      <c r="B34" s="3"/>
      <c r="AP34"/>
      <c r="AQ34" s="51"/>
      <c r="AR34" s="51"/>
      <c r="AS34" s="52"/>
      <c r="AT34" s="27"/>
      <c r="AU34" s="53"/>
      <c r="AV34" s="132"/>
      <c r="AW34" s="34"/>
      <c r="AX34" s="36"/>
    </row>
    <row r="35" spans="1:55" hidden="1">
      <c r="A35" s="25">
        <v>10</v>
      </c>
      <c r="B35" s="3" t="s">
        <v>15</v>
      </c>
      <c r="D35" s="59">
        <v>17</v>
      </c>
      <c r="E35" s="59">
        <v>16</v>
      </c>
      <c r="H35" s="59">
        <v>13</v>
      </c>
      <c r="L35" s="59">
        <v>18</v>
      </c>
      <c r="P35" s="59">
        <v>15</v>
      </c>
      <c r="Q35" s="59">
        <v>18</v>
      </c>
      <c r="S35" s="59">
        <v>18</v>
      </c>
      <c r="T35" s="59">
        <v>19</v>
      </c>
      <c r="AK35" s="132">
        <v>16</v>
      </c>
      <c r="AL35" s="132">
        <v>16</v>
      </c>
      <c r="AP35"/>
      <c r="AQ35" s="51">
        <f>MIN(C35:AI35)</f>
        <v>13</v>
      </c>
      <c r="AR35" s="51">
        <f>MAX(C35:AI35)</f>
        <v>19</v>
      </c>
      <c r="AS35" s="52">
        <f>AVERAGE(C35:AI35)</f>
        <v>16.75</v>
      </c>
      <c r="AT35" s="27">
        <f>STDEV(C35:AI35)</f>
        <v>1.9820624179302297</v>
      </c>
      <c r="AU35" s="53"/>
      <c r="AV35" s="132" t="s">
        <v>83</v>
      </c>
      <c r="AW35" s="34">
        <v>16.2</v>
      </c>
      <c r="AX35" s="36">
        <v>1.55</v>
      </c>
      <c r="AY35" s="132">
        <v>26</v>
      </c>
    </row>
    <row r="36" spans="1:55" hidden="1">
      <c r="A36" s="25">
        <v>10</v>
      </c>
      <c r="B36" s="3" t="s">
        <v>16</v>
      </c>
      <c r="D36" s="59">
        <v>10</v>
      </c>
      <c r="E36" s="59">
        <v>8</v>
      </c>
      <c r="H36" s="59">
        <v>9</v>
      </c>
      <c r="L36" s="59">
        <v>9</v>
      </c>
      <c r="P36" s="59">
        <v>8</v>
      </c>
      <c r="Q36" s="59">
        <v>9</v>
      </c>
      <c r="S36" s="59">
        <v>10</v>
      </c>
      <c r="T36" s="59">
        <v>9</v>
      </c>
      <c r="AK36" s="132">
        <v>9</v>
      </c>
      <c r="AL36" s="132">
        <v>8</v>
      </c>
      <c r="AP36"/>
      <c r="AQ36" s="51">
        <f>MIN(C36:AI36)</f>
        <v>8</v>
      </c>
      <c r="AR36" s="51">
        <f>MAX(C36:AI36)</f>
        <v>10</v>
      </c>
      <c r="AS36" s="52">
        <f>AVERAGE(C36:AI36)</f>
        <v>9</v>
      </c>
      <c r="AT36" s="27">
        <f>STDEV(C36:AI36)</f>
        <v>0.7559289460184544</v>
      </c>
      <c r="AU36" s="53"/>
      <c r="AV36" s="132"/>
      <c r="AW36" s="34">
        <v>9</v>
      </c>
      <c r="AX36" s="36">
        <v>1.1100000000000001</v>
      </c>
    </row>
    <row r="37" spans="1:55" hidden="1">
      <c r="A37" s="25"/>
      <c r="B37" s="3"/>
      <c r="AP37"/>
      <c r="AQ37" s="51"/>
      <c r="AR37" s="51"/>
      <c r="AS37" s="52"/>
      <c r="AT37" s="27"/>
      <c r="AU37" s="53"/>
    </row>
    <row r="38" spans="1:55" hidden="1">
      <c r="A38" s="25">
        <v>11</v>
      </c>
      <c r="B38" s="3" t="s">
        <v>15</v>
      </c>
      <c r="D38" s="59">
        <v>31</v>
      </c>
      <c r="E38" s="59">
        <v>30</v>
      </c>
      <c r="H38" s="59">
        <v>34</v>
      </c>
      <c r="L38" s="59">
        <v>28</v>
      </c>
      <c r="P38" s="59">
        <v>34</v>
      </c>
      <c r="Q38" s="59">
        <v>34</v>
      </c>
      <c r="S38" s="59">
        <v>32</v>
      </c>
      <c r="T38" s="59">
        <v>35</v>
      </c>
      <c r="AK38" s="132">
        <v>32</v>
      </c>
      <c r="AL38" s="132">
        <v>35</v>
      </c>
      <c r="AP38"/>
      <c r="AQ38" s="51">
        <f>MIN(C38:AI38)</f>
        <v>28</v>
      </c>
      <c r="AR38" s="51">
        <f>MAX(C38:AI38)</f>
        <v>35</v>
      </c>
      <c r="AS38" s="52">
        <f>AVERAGE(C38:AI38)</f>
        <v>32.25</v>
      </c>
      <c r="AT38" s="27">
        <f>STDEV(C38:AI38)</f>
        <v>2.4348657927227588</v>
      </c>
      <c r="AU38" s="53"/>
      <c r="AV38" s="132">
        <v>5</v>
      </c>
      <c r="AW38" s="34">
        <v>32.299999999999997</v>
      </c>
      <c r="AX38" s="36">
        <v>2.4</v>
      </c>
      <c r="AY38" s="132">
        <v>30</v>
      </c>
    </row>
    <row r="39" spans="1:55" hidden="1">
      <c r="A39" s="25">
        <v>11</v>
      </c>
      <c r="B39" s="3" t="s">
        <v>16</v>
      </c>
      <c r="D39" s="59">
        <v>19</v>
      </c>
      <c r="E39" s="59">
        <v>20</v>
      </c>
      <c r="H39" s="59">
        <v>17</v>
      </c>
      <c r="L39" s="59">
        <v>14</v>
      </c>
      <c r="P39" s="59">
        <v>17</v>
      </c>
      <c r="Q39" s="59">
        <v>17</v>
      </c>
      <c r="S39" s="59">
        <v>17</v>
      </c>
      <c r="T39" s="59">
        <v>22</v>
      </c>
      <c r="AK39" s="132">
        <v>16</v>
      </c>
      <c r="AL39" s="132">
        <v>18</v>
      </c>
      <c r="AP39"/>
      <c r="AQ39" s="51">
        <f>MIN(C39:AI39)</f>
        <v>14</v>
      </c>
      <c r="AR39" s="51">
        <f>MAX(C39:AI39)</f>
        <v>22</v>
      </c>
      <c r="AS39" s="52">
        <f>AVERAGE(C39:AI39)</f>
        <v>17.875</v>
      </c>
      <c r="AT39" s="27">
        <f>STDEV(C39:AI39)</f>
        <v>2.416461403433896</v>
      </c>
      <c r="AU39" s="53"/>
      <c r="AV39" s="132"/>
      <c r="AW39" s="34">
        <v>18.100000000000001</v>
      </c>
      <c r="AX39" s="36">
        <v>2.0499999999999998</v>
      </c>
    </row>
    <row r="40" spans="1:55" hidden="1">
      <c r="A40" s="25"/>
      <c r="B40" s="3"/>
      <c r="AP40"/>
      <c r="AQ40" s="51"/>
      <c r="AR40" s="51"/>
      <c r="AS40" s="52"/>
      <c r="AT40" s="27"/>
      <c r="AU40" s="53"/>
      <c r="AV40" s="132"/>
      <c r="AW40" s="34"/>
      <c r="AX40" s="36"/>
    </row>
    <row r="41" spans="1:55" hidden="1">
      <c r="A41" s="25">
        <v>12</v>
      </c>
      <c r="B41" s="3" t="s">
        <v>15</v>
      </c>
      <c r="D41" s="59">
        <v>16</v>
      </c>
      <c r="E41" s="59">
        <v>15</v>
      </c>
      <c r="H41" s="59">
        <v>15</v>
      </c>
      <c r="L41" s="59">
        <v>14</v>
      </c>
      <c r="P41" s="59">
        <v>14</v>
      </c>
      <c r="Q41" s="59">
        <v>17</v>
      </c>
      <c r="S41" s="59">
        <v>15</v>
      </c>
      <c r="T41" s="59">
        <v>12</v>
      </c>
      <c r="AK41" s="132">
        <v>16</v>
      </c>
      <c r="AL41" s="132">
        <v>15</v>
      </c>
      <c r="AP41"/>
      <c r="AQ41" s="51">
        <f>MIN(C41:AI41)</f>
        <v>12</v>
      </c>
      <c r="AR41" s="51">
        <f>MAX(C41:AI41)</f>
        <v>17</v>
      </c>
      <c r="AS41" s="52">
        <f>AVERAGE(C41:AI41)</f>
        <v>14.75</v>
      </c>
      <c r="AT41" s="27">
        <f>STDEV(C41:AI41)</f>
        <v>1.4880476182856899</v>
      </c>
      <c r="AU41" s="53"/>
      <c r="AV41" s="132">
        <v>7</v>
      </c>
      <c r="AW41" s="34">
        <v>15</v>
      </c>
      <c r="AX41" s="36">
        <v>1.18</v>
      </c>
      <c r="AY41" s="132">
        <v>32</v>
      </c>
    </row>
    <row r="42" spans="1:55" hidden="1">
      <c r="A42" s="25">
        <v>12</v>
      </c>
      <c r="B42" s="3" t="s">
        <v>16</v>
      </c>
      <c r="D42" s="59">
        <v>10</v>
      </c>
      <c r="E42" s="59">
        <v>9</v>
      </c>
      <c r="H42" s="59">
        <v>9</v>
      </c>
      <c r="L42" s="59">
        <v>10</v>
      </c>
      <c r="P42" s="59">
        <v>9</v>
      </c>
      <c r="Q42" s="59">
        <v>9</v>
      </c>
      <c r="S42" s="59">
        <v>9</v>
      </c>
      <c r="T42" s="59">
        <v>9</v>
      </c>
      <c r="AK42" s="132">
        <v>9</v>
      </c>
      <c r="AL42" s="132">
        <v>9</v>
      </c>
      <c r="AP42"/>
      <c r="AQ42" s="51">
        <f>MIN(C42:AI42)</f>
        <v>9</v>
      </c>
      <c r="AR42" s="51">
        <f>MAX(C42:AI42)</f>
        <v>10</v>
      </c>
      <c r="AS42" s="52">
        <f>AVERAGE(C42:AI42)</f>
        <v>9.25</v>
      </c>
      <c r="AT42" s="27">
        <f>STDEV(C42:AI42)</f>
        <v>0.46291004988627571</v>
      </c>
      <c r="AU42" s="53"/>
      <c r="AV42" s="132"/>
      <c r="AW42" s="34">
        <v>9.4</v>
      </c>
      <c r="AX42" s="36">
        <v>1.41</v>
      </c>
    </row>
    <row r="43" spans="1:55" hidden="1">
      <c r="A43" s="24"/>
      <c r="B43" s="136"/>
      <c r="C43" s="136"/>
      <c r="AN43" s="136"/>
      <c r="AO43" s="136"/>
      <c r="AP43" s="136"/>
      <c r="AQ43" s="136"/>
      <c r="AR43" s="136"/>
      <c r="AS43" s="32"/>
      <c r="AT43" s="33"/>
      <c r="AU43" s="33"/>
      <c r="AV43" s="53"/>
      <c r="AW43" s="34"/>
    </row>
    <row r="44" spans="1:55">
      <c r="A44" s="24"/>
      <c r="B44" s="136"/>
      <c r="C44" s="136"/>
      <c r="D44" s="92"/>
      <c r="E44" s="92"/>
      <c r="F44" s="92"/>
      <c r="G44" s="92"/>
      <c r="I44" s="92"/>
      <c r="J44" s="92"/>
      <c r="K44" s="92"/>
      <c r="L44" s="92">
        <v>77</v>
      </c>
      <c r="M44" s="92"/>
      <c r="N44" s="92"/>
      <c r="O44" s="92"/>
      <c r="P44" s="92"/>
      <c r="Q44" s="92"/>
      <c r="R44" s="92"/>
      <c r="S44" s="92"/>
      <c r="T44" s="92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32"/>
      <c r="AT44" s="33"/>
      <c r="AU44" s="33"/>
      <c r="AV44" s="53"/>
      <c r="AW44" s="34"/>
    </row>
    <row r="45" spans="1:55">
      <c r="A45" s="136"/>
      <c r="B45" s="136"/>
      <c r="C45" s="136"/>
      <c r="D45" s="92"/>
      <c r="E45" s="92"/>
      <c r="F45" s="92"/>
      <c r="G45" s="92"/>
      <c r="I45" s="92"/>
      <c r="J45" s="92"/>
      <c r="K45" s="92"/>
      <c r="L45" s="92">
        <v>55</v>
      </c>
      <c r="M45" s="92"/>
      <c r="N45" s="92"/>
      <c r="O45" s="92"/>
      <c r="P45" s="92"/>
      <c r="Q45" s="92"/>
      <c r="R45" s="92"/>
      <c r="S45" s="92"/>
      <c r="T45" s="92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32"/>
      <c r="AT45" s="33"/>
      <c r="AU45" s="33"/>
    </row>
    <row r="46" spans="1:55">
      <c r="A46" s="24"/>
      <c r="B46" s="136"/>
      <c r="C46" s="136"/>
      <c r="D46" s="92"/>
      <c r="E46" s="92"/>
      <c r="F46" s="92"/>
      <c r="G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32"/>
      <c r="AT46" s="33"/>
      <c r="AU46" s="33"/>
      <c r="AV46" s="53"/>
      <c r="AW46" s="34"/>
    </row>
    <row r="47" spans="1:55">
      <c r="A47" s="24"/>
      <c r="B47" s="136"/>
      <c r="C47" s="136"/>
      <c r="D47" s="92"/>
      <c r="E47" s="92"/>
      <c r="F47" s="92"/>
      <c r="G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32"/>
      <c r="AT47" s="33"/>
      <c r="AU47" s="33"/>
      <c r="AV47" s="53"/>
      <c r="AW47" s="34"/>
    </row>
    <row r="48" spans="1:55">
      <c r="A48" s="136"/>
      <c r="B48" s="136"/>
      <c r="C48" s="136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32"/>
      <c r="AT48" s="33"/>
      <c r="AU48" s="33"/>
    </row>
    <row r="49" spans="1:47">
      <c r="A49" s="24"/>
      <c r="B49" s="136"/>
      <c r="C49" s="136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32"/>
      <c r="AT49" s="33"/>
      <c r="AU49" s="33"/>
    </row>
    <row r="50" spans="1:47">
      <c r="A50" s="24"/>
      <c r="B50" s="136"/>
      <c r="C50" s="136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32"/>
      <c r="AT50" s="33"/>
      <c r="AU50" s="33"/>
    </row>
    <row r="51" spans="1:47">
      <c r="A51" s="136"/>
      <c r="B51" s="136"/>
      <c r="C51" s="136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32"/>
      <c r="AT51" s="136"/>
      <c r="AU51" s="136"/>
    </row>
    <row r="52" spans="1:47">
      <c r="A52" s="24"/>
      <c r="B52" s="136"/>
      <c r="C52" s="136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32"/>
      <c r="AT52" s="33"/>
      <c r="AU52" s="33"/>
    </row>
    <row r="53" spans="1:47">
      <c r="A53" s="24"/>
      <c r="B53" s="136"/>
      <c r="C53" s="136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32"/>
      <c r="AT53" s="33"/>
      <c r="AU53" s="33"/>
    </row>
    <row r="54" spans="1:47">
      <c r="A54" s="134"/>
      <c r="B54" s="134"/>
      <c r="C54" s="134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1:47">
      <c r="A55" s="24"/>
      <c r="B55" s="136"/>
      <c r="C55" s="136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32"/>
      <c r="AT55" s="33"/>
      <c r="AU55" s="33"/>
    </row>
    <row r="56" spans="1:47">
      <c r="A56" s="134"/>
      <c r="B56" s="134"/>
      <c r="C56" s="134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</row>
    <row r="57" spans="1:47">
      <c r="A57" s="24"/>
      <c r="B57" s="136"/>
      <c r="C57" s="136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32"/>
      <c r="AT57" s="33"/>
      <c r="AU57" s="33"/>
    </row>
    <row r="58" spans="1:47">
      <c r="A58" s="24"/>
      <c r="B58" s="136"/>
      <c r="C58" s="136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32"/>
      <c r="AT58" s="33"/>
      <c r="AU58" s="33"/>
    </row>
    <row r="59" spans="1:47">
      <c r="A59" s="134"/>
      <c r="B59" s="134"/>
      <c r="C59" s="134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1:47">
      <c r="A60" s="134"/>
      <c r="B60" s="134"/>
      <c r="C60" s="134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 t="s">
        <v>1</v>
      </c>
      <c r="AS60" s="134"/>
    </row>
    <row r="61" spans="1:47">
      <c r="A61" s="134"/>
      <c r="B61" s="134"/>
      <c r="C61" s="134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</row>
    <row r="62" spans="1:47">
      <c r="A62" s="134"/>
      <c r="B62" s="134"/>
      <c r="C62" s="134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</row>
    <row r="79" spans="1:47">
      <c r="A79" s="24"/>
      <c r="B79" s="136"/>
      <c r="C79" s="136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32"/>
      <c r="AT79" s="33"/>
      <c r="AU79" s="33"/>
    </row>
    <row r="80" spans="1:47">
      <c r="A80" s="24"/>
      <c r="B80" s="135"/>
      <c r="C80" s="136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32"/>
      <c r="AT80" s="33"/>
      <c r="AU80" s="33"/>
    </row>
    <row r="81" spans="1:47">
      <c r="A81" s="24"/>
      <c r="B81" s="25"/>
      <c r="C81" s="39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136"/>
      <c r="AR81" s="136"/>
      <c r="AS81" s="32"/>
      <c r="AT81" s="33"/>
      <c r="AU81" s="33"/>
    </row>
    <row r="82" spans="1:47">
      <c r="A82" s="24"/>
      <c r="B82" s="25"/>
      <c r="C82" s="3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136"/>
      <c r="AR82" s="136"/>
      <c r="AS82" s="32"/>
      <c r="AT82" s="33"/>
      <c r="AU82" s="33"/>
    </row>
    <row r="83" spans="1:47">
      <c r="A83" s="24"/>
      <c r="B83" s="25"/>
      <c r="C83" s="3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136"/>
      <c r="AR83" s="136"/>
      <c r="AS83" s="32"/>
      <c r="AT83" s="33"/>
      <c r="AU83" s="33"/>
    </row>
    <row r="84" spans="1:47">
      <c r="A84" s="24"/>
      <c r="B84" s="25"/>
      <c r="C84" s="31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136"/>
      <c r="AR84" s="136"/>
      <c r="AS84" s="32"/>
      <c r="AT84" s="33"/>
      <c r="AU84" s="33"/>
    </row>
    <row r="85" spans="1:47">
      <c r="A85" s="24"/>
      <c r="B85" s="25"/>
      <c r="C85" s="3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136"/>
      <c r="AR85" s="136"/>
      <c r="AS85" s="32"/>
      <c r="AT85" s="33"/>
      <c r="AU85" s="33"/>
    </row>
    <row r="86" spans="1:47">
      <c r="A86" s="24"/>
      <c r="B86" s="43"/>
      <c r="C86" s="39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136"/>
      <c r="AR86" s="136"/>
      <c r="AS86" s="32"/>
      <c r="AT86" s="33"/>
      <c r="AU86" s="33"/>
    </row>
    <row r="87" spans="1:47">
      <c r="A87" s="24"/>
      <c r="B87" s="43"/>
      <c r="C87" s="39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136"/>
      <c r="AR87" s="136"/>
      <c r="AS87" s="32"/>
      <c r="AT87" s="33"/>
      <c r="AU87" s="33"/>
    </row>
    <row r="88" spans="1:47">
      <c r="A88" s="24"/>
      <c r="B88" s="136"/>
      <c r="C88" s="136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32"/>
      <c r="AT88" s="33"/>
      <c r="AU88" s="33"/>
    </row>
    <row r="89" spans="1:47">
      <c r="A89" s="24"/>
      <c r="B89" s="136"/>
      <c r="C89" s="136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32"/>
      <c r="AT89" s="33"/>
      <c r="AU89" s="33"/>
    </row>
    <row r="90" spans="1:47">
      <c r="A90" s="24"/>
      <c r="B90" s="136"/>
      <c r="C90" s="136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32"/>
      <c r="AT90" s="33"/>
      <c r="AU90" s="33"/>
    </row>
    <row r="107" spans="1:47">
      <c r="A107" s="23"/>
      <c r="B107" s="136"/>
      <c r="C107" s="136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32"/>
      <c r="AT107" s="136"/>
      <c r="AU107" s="136"/>
    </row>
    <row r="108" spans="1:47">
      <c r="A108" s="136"/>
      <c r="B108" s="135"/>
      <c r="C108" s="136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32"/>
      <c r="AT108" s="136"/>
      <c r="AU108" s="136"/>
    </row>
    <row r="109" spans="1:47">
      <c r="A109" s="136"/>
      <c r="B109" s="25"/>
      <c r="C109" s="39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136"/>
      <c r="AR109" s="136"/>
      <c r="AS109" s="32"/>
      <c r="AT109" s="136"/>
      <c r="AU109" s="136"/>
    </row>
    <row r="110" spans="1:47">
      <c r="A110" s="136"/>
      <c r="B110" s="25"/>
      <c r="C110" s="39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136"/>
      <c r="AR110" s="136"/>
      <c r="AS110" s="32"/>
      <c r="AT110" s="136"/>
      <c r="AU110" s="136"/>
    </row>
    <row r="111" spans="1:47">
      <c r="A111" s="136"/>
      <c r="B111" s="25"/>
      <c r="C111" s="3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136"/>
      <c r="AR111" s="136"/>
      <c r="AS111" s="32"/>
      <c r="AT111" s="136"/>
      <c r="AU111" s="136"/>
    </row>
    <row r="112" spans="1:47">
      <c r="A112" s="136"/>
      <c r="B112" s="25"/>
      <c r="C112" s="31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136"/>
      <c r="AR112" s="136"/>
      <c r="AS112" s="32"/>
      <c r="AT112" s="136"/>
      <c r="AU112" s="136"/>
    </row>
    <row r="113" spans="1:47">
      <c r="A113" s="136"/>
      <c r="B113" s="25"/>
      <c r="C113" s="3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136"/>
      <c r="AR113" s="136"/>
      <c r="AS113" s="32"/>
      <c r="AT113" s="136"/>
      <c r="AU113" s="136"/>
    </row>
    <row r="114" spans="1:47">
      <c r="A114" s="136"/>
      <c r="B114" s="43"/>
      <c r="C114" s="39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136"/>
      <c r="AR114" s="136"/>
      <c r="AS114" s="32"/>
      <c r="AT114" s="136"/>
      <c r="AU114" s="136"/>
    </row>
    <row r="115" spans="1:47">
      <c r="A115" s="136"/>
      <c r="B115" s="43"/>
      <c r="C115" s="39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136"/>
      <c r="AR115" s="136"/>
      <c r="AS115" s="32"/>
      <c r="AT115" s="136"/>
      <c r="AU115" s="136"/>
    </row>
    <row r="116" spans="1:47">
      <c r="A116" s="136"/>
      <c r="B116" s="136"/>
      <c r="C116" s="19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32"/>
      <c r="AT116" s="136"/>
      <c r="AU116" s="136"/>
    </row>
    <row r="117" spans="1:47">
      <c r="A117" s="136"/>
      <c r="B117" s="136"/>
      <c r="C117" s="136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32"/>
      <c r="AT117" s="136"/>
      <c r="AU117" s="136"/>
    </row>
    <row r="118" spans="1:47">
      <c r="A118" s="136"/>
      <c r="B118" s="136"/>
      <c r="C118" s="136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32"/>
      <c r="AT118" s="136"/>
      <c r="AU118" s="136"/>
    </row>
    <row r="119" spans="1:47">
      <c r="A119" s="136"/>
      <c r="B119" s="136"/>
      <c r="C119" s="136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32"/>
      <c r="AT119" s="136"/>
      <c r="AU119" s="136"/>
    </row>
    <row r="120" spans="1:47">
      <c r="A120" s="136"/>
      <c r="B120" s="136"/>
      <c r="C120" s="136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32"/>
      <c r="AT120" s="136"/>
      <c r="AU120" s="136"/>
    </row>
    <row r="121" spans="1:47">
      <c r="A121" s="136"/>
      <c r="B121" s="136"/>
      <c r="C121" s="136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32"/>
      <c r="AT121" s="136"/>
      <c r="AU121" s="136"/>
    </row>
    <row r="122" spans="1:47">
      <c r="A122" s="134"/>
      <c r="B122" s="134"/>
      <c r="C122" s="134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</row>
    <row r="123" spans="1:47">
      <c r="A123" s="134"/>
      <c r="B123" s="134"/>
      <c r="C123" s="134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</row>
    <row r="124" spans="1:47">
      <c r="A124" s="24"/>
      <c r="B124" s="136"/>
      <c r="AP124" s="13"/>
      <c r="AQ124" s="136"/>
      <c r="AR124" s="136"/>
      <c r="AS124" s="32"/>
      <c r="AT124" s="33"/>
      <c r="AU124" s="33"/>
    </row>
    <row r="125" spans="1:47">
      <c r="A125" s="24"/>
      <c r="B125" s="136"/>
      <c r="AP125" s="13"/>
      <c r="AQ125" s="136"/>
      <c r="AR125" s="136"/>
      <c r="AS125" s="32"/>
      <c r="AT125" s="33"/>
      <c r="AU125" s="33"/>
    </row>
    <row r="126" spans="1:47">
      <c r="A126" s="24"/>
      <c r="B126" s="136"/>
      <c r="AP126" s="13"/>
      <c r="AQ126" s="136"/>
      <c r="AR126" s="136"/>
      <c r="AS126" s="32"/>
      <c r="AT126" s="33"/>
      <c r="AU126" s="33"/>
    </row>
    <row r="127" spans="1:47">
      <c r="A127" s="24"/>
      <c r="B127" s="136"/>
      <c r="AP127" s="13"/>
      <c r="AQ127" s="136"/>
      <c r="AR127" s="136"/>
      <c r="AS127" s="32"/>
      <c r="AT127" s="33"/>
      <c r="AU127" s="33"/>
    </row>
    <row r="128" spans="1:47">
      <c r="A128" s="24"/>
      <c r="B128" s="136"/>
      <c r="C128" s="136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32"/>
      <c r="AT128" s="33"/>
      <c r="AU128" s="33"/>
    </row>
    <row r="129" spans="1:47">
      <c r="A129" s="24"/>
      <c r="B129" s="136"/>
      <c r="C129" s="136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32"/>
      <c r="AT129" s="33"/>
      <c r="AU129" s="33"/>
    </row>
    <row r="130" spans="1:47">
      <c r="A130" s="24"/>
      <c r="B130" s="136"/>
      <c r="C130" s="136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32"/>
      <c r="AT130" s="33"/>
      <c r="AU130" s="33"/>
    </row>
    <row r="131" spans="1:47">
      <c r="A131" s="24"/>
      <c r="B131" s="136"/>
      <c r="C131" s="136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32"/>
      <c r="AT131" s="33"/>
      <c r="AU131" s="33"/>
    </row>
    <row r="132" spans="1:47">
      <c r="A132" s="24"/>
      <c r="B132" s="136"/>
      <c r="C132" s="136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32"/>
      <c r="AT132" s="33"/>
      <c r="AU132" s="33"/>
    </row>
    <row r="133" spans="1:47">
      <c r="A133" s="24"/>
      <c r="B133" s="136"/>
      <c r="C133" s="136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32"/>
      <c r="AT133" s="33"/>
      <c r="AU133" s="33"/>
    </row>
    <row r="134" spans="1:47">
      <c r="A134" s="24"/>
      <c r="B134" s="136"/>
      <c r="C134" s="136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32"/>
      <c r="AT134" s="33"/>
      <c r="AU134" s="33"/>
    </row>
    <row r="135" spans="1:47">
      <c r="A135" s="24"/>
      <c r="B135" s="136"/>
      <c r="C135" s="136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32"/>
      <c r="AT135" s="33"/>
      <c r="AU135" s="33"/>
    </row>
    <row r="136" spans="1:47">
      <c r="A136" s="24"/>
      <c r="B136" s="136"/>
      <c r="C136" s="136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32"/>
      <c r="AT136" s="33"/>
      <c r="AU136" s="33"/>
    </row>
    <row r="137" spans="1:47">
      <c r="A137" s="24"/>
      <c r="B137" s="136"/>
      <c r="C137" s="136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32"/>
      <c r="AT137" s="33"/>
      <c r="AU137" s="33"/>
    </row>
    <row r="138" spans="1:47">
      <c r="A138" s="24"/>
      <c r="B138" s="136"/>
      <c r="C138" s="136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32"/>
      <c r="AT138" s="33"/>
      <c r="AU138" s="33"/>
    </row>
    <row r="139" spans="1:47">
      <c r="A139" s="24"/>
      <c r="B139" s="136"/>
      <c r="C139" s="136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32"/>
      <c r="AT139" s="33"/>
      <c r="AU139" s="33"/>
    </row>
    <row r="140" spans="1:47">
      <c r="A140" s="24"/>
      <c r="B140" s="136"/>
      <c r="AP140" s="13"/>
      <c r="AQ140" s="136"/>
      <c r="AR140" s="136"/>
      <c r="AS140" s="32"/>
      <c r="AT140" s="33"/>
      <c r="AU140" s="33"/>
    </row>
    <row r="141" spans="1:47">
      <c r="A141" s="24"/>
      <c r="B141" s="136"/>
      <c r="AP141" s="13"/>
      <c r="AQ141" s="136"/>
      <c r="AR141" s="136"/>
      <c r="AS141" s="32"/>
      <c r="AT141" s="33"/>
      <c r="AU141" s="33"/>
    </row>
    <row r="142" spans="1:47">
      <c r="A142" s="24"/>
      <c r="B142" s="136"/>
      <c r="AP142" s="13"/>
      <c r="AQ142" s="136"/>
      <c r="AR142" s="136"/>
      <c r="AS142" s="32"/>
      <c r="AT142" s="33"/>
      <c r="AU142" s="33"/>
    </row>
    <row r="143" spans="1:47">
      <c r="A143" s="24"/>
      <c r="B143" s="136"/>
      <c r="AP143" s="13"/>
      <c r="AQ143" s="136"/>
      <c r="AR143" s="136"/>
      <c r="AS143" s="32"/>
      <c r="AT143" s="33"/>
      <c r="AU143" s="33"/>
    </row>
    <row r="144" spans="1:47">
      <c r="A144" s="24"/>
      <c r="B144" s="136"/>
      <c r="C144" s="136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32"/>
      <c r="AT144" s="33"/>
      <c r="AU144" s="33"/>
    </row>
    <row r="145" spans="1:47">
      <c r="A145" s="24"/>
      <c r="B145" s="136"/>
      <c r="C145" s="136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32"/>
      <c r="AT145" s="33"/>
      <c r="AU145" s="33"/>
    </row>
    <row r="146" spans="1:47">
      <c r="A146" s="24"/>
      <c r="B146" s="136"/>
      <c r="C146" s="136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32"/>
      <c r="AT146" s="33"/>
      <c r="AU146" s="33"/>
    </row>
    <row r="147" spans="1:47">
      <c r="A147" s="24"/>
      <c r="B147" s="136"/>
      <c r="C147" s="136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32"/>
      <c r="AT147" s="33"/>
      <c r="AU147" s="33"/>
    </row>
    <row r="148" spans="1:47">
      <c r="A148" s="24"/>
      <c r="B148" s="136"/>
      <c r="C148" s="136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32"/>
      <c r="AT148" s="33"/>
      <c r="AU148" s="33"/>
    </row>
    <row r="149" spans="1:47">
      <c r="A149" s="24"/>
      <c r="B149" s="136"/>
      <c r="C149" s="136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32"/>
      <c r="AT149" s="33"/>
      <c r="AU149" s="33"/>
    </row>
    <row r="150" spans="1:47">
      <c r="A150" s="24"/>
      <c r="B150" s="136"/>
      <c r="C150" s="136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32"/>
      <c r="AT150" s="33"/>
      <c r="AU150" s="33"/>
    </row>
    <row r="151" spans="1:47">
      <c r="A151" s="24"/>
      <c r="B151" s="136"/>
      <c r="C151" s="136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32"/>
      <c r="AT151" s="33"/>
      <c r="AU151" s="33"/>
    </row>
    <row r="152" spans="1:47">
      <c r="A152" s="24"/>
      <c r="B152" s="136"/>
      <c r="C152" s="136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32"/>
      <c r="AT152" s="33"/>
      <c r="AU152" s="33"/>
    </row>
    <row r="153" spans="1:47">
      <c r="A153" s="24"/>
      <c r="B153" s="136"/>
      <c r="C153" s="136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32"/>
      <c r="AT153" s="33"/>
      <c r="AU153" s="33"/>
    </row>
    <row r="154" spans="1:47">
      <c r="A154" s="24"/>
      <c r="B154" s="136"/>
      <c r="C154" s="136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32"/>
      <c r="AT154" s="33"/>
      <c r="AU154" s="33"/>
    </row>
    <row r="155" spans="1:47">
      <c r="A155" s="24"/>
      <c r="B155" s="136"/>
      <c r="C155" s="136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32"/>
      <c r="AT155" s="33"/>
      <c r="AU155" s="33"/>
    </row>
    <row r="156" spans="1:47">
      <c r="A156" s="136"/>
      <c r="B156" s="136"/>
      <c r="AP156" s="13"/>
      <c r="AQ156" s="134"/>
      <c r="AR156" s="134"/>
      <c r="AS156" s="134"/>
      <c r="AT156" s="134"/>
      <c r="AU156" s="134"/>
    </row>
    <row r="157" spans="1:47">
      <c r="A157" s="136"/>
      <c r="B157" s="136"/>
      <c r="AP157" s="13"/>
      <c r="AQ157" s="134"/>
      <c r="AR157" s="134"/>
      <c r="AS157" s="134"/>
      <c r="AT157" s="134"/>
      <c r="AU157" s="134"/>
    </row>
    <row r="158" spans="1:47">
      <c r="A158" s="136"/>
      <c r="B158" s="136"/>
      <c r="AP158" s="13"/>
      <c r="AQ158" s="134"/>
      <c r="AR158" s="134"/>
      <c r="AS158" s="134"/>
      <c r="AT158" s="134"/>
      <c r="AU158" s="134"/>
    </row>
    <row r="159" spans="1:47">
      <c r="A159" s="134"/>
      <c r="B159" s="134"/>
      <c r="C159" s="134"/>
      <c r="D159" s="9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4"/>
      <c r="AR159" s="134"/>
      <c r="AS159" s="134"/>
      <c r="AT159" s="134"/>
      <c r="AU159" s="134"/>
    </row>
    <row r="160" spans="1:47">
      <c r="A160" s="136"/>
      <c r="B160" s="136"/>
      <c r="C160" s="136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32"/>
      <c r="AT160" s="136"/>
      <c r="AU160" s="136"/>
    </row>
    <row r="161" spans="1:47">
      <c r="A161" s="136"/>
      <c r="B161" s="136"/>
      <c r="C161" s="136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32"/>
      <c r="AT161" s="136"/>
      <c r="AU161" s="136"/>
    </row>
    <row r="162" spans="1:47">
      <c r="A162" s="136"/>
      <c r="B162" s="136"/>
      <c r="C162" s="136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32"/>
      <c r="AT162" s="136"/>
      <c r="AU162" s="136"/>
    </row>
    <row r="163" spans="1:47">
      <c r="A163" s="136"/>
      <c r="B163" s="136"/>
      <c r="C163" s="136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32"/>
      <c r="AT163" s="136"/>
      <c r="AU163" s="136"/>
    </row>
    <row r="164" spans="1:47">
      <c r="A164" s="136"/>
      <c r="B164" s="136"/>
      <c r="C164" s="136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32"/>
      <c r="AT164" s="136"/>
      <c r="AU164" s="136"/>
    </row>
    <row r="165" spans="1:47">
      <c r="A165" s="136"/>
      <c r="B165" s="136"/>
      <c r="C165" s="136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32"/>
      <c r="AT165" s="136"/>
      <c r="AU165" s="136"/>
    </row>
    <row r="166" spans="1:47">
      <c r="A166" s="136"/>
      <c r="B166" s="136"/>
      <c r="C166" s="136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32"/>
      <c r="AT166" s="136"/>
      <c r="AU166" s="136"/>
    </row>
    <row r="167" spans="1:47">
      <c r="A167" s="136"/>
      <c r="B167" s="136"/>
      <c r="C167" s="136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32"/>
      <c r="AT167" s="136"/>
      <c r="AU167" s="136"/>
    </row>
    <row r="168" spans="1:47">
      <c r="A168" s="24"/>
      <c r="B168" s="136"/>
      <c r="C168" s="136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32"/>
      <c r="AT168" s="33"/>
      <c r="AU168" s="33"/>
    </row>
    <row r="169" spans="1:47">
      <c r="A169" s="24"/>
      <c r="B169" s="136"/>
      <c r="C169" s="136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32"/>
      <c r="AT169" s="33"/>
      <c r="AU169" s="33"/>
    </row>
    <row r="170" spans="1:47">
      <c r="A170" s="136"/>
      <c r="B170" s="136"/>
      <c r="C170" s="19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32"/>
      <c r="AT170" s="136"/>
      <c r="AU170" s="136"/>
    </row>
    <row r="171" spans="1:47">
      <c r="A171" s="24"/>
      <c r="B171" s="136"/>
      <c r="C171" s="136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32"/>
      <c r="AT171" s="33"/>
      <c r="AU171" s="33"/>
    </row>
    <row r="172" spans="1:47">
      <c r="A172" s="24"/>
      <c r="B172" s="136"/>
      <c r="C172" s="136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32"/>
      <c r="AT172" s="33"/>
      <c r="AU172" s="33"/>
    </row>
    <row r="173" spans="1:47">
      <c r="A173" s="136"/>
      <c r="B173" s="136"/>
      <c r="C173" s="136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32"/>
      <c r="AT173" s="136"/>
      <c r="AU173" s="136"/>
    </row>
    <row r="174" spans="1:47">
      <c r="A174" s="136"/>
      <c r="B174" s="136"/>
      <c r="C174" s="136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32"/>
      <c r="AT174" s="33"/>
      <c r="AU174" s="33"/>
    </row>
    <row r="175" spans="1:47">
      <c r="A175" s="136"/>
      <c r="B175" s="136"/>
      <c r="C175" s="136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32"/>
      <c r="AT175" s="33"/>
      <c r="AU175" s="33"/>
    </row>
    <row r="176" spans="1:47">
      <c r="A176" s="136"/>
      <c r="B176" s="136"/>
      <c r="C176" s="136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32"/>
      <c r="AT176" s="136"/>
      <c r="AU176" s="136"/>
    </row>
    <row r="177" spans="1:47">
      <c r="A177" s="136"/>
      <c r="B177" s="136"/>
      <c r="C177" s="136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32"/>
      <c r="AT177" s="33"/>
      <c r="AU177" s="33"/>
    </row>
    <row r="178" spans="1:47">
      <c r="A178" s="136"/>
      <c r="B178" s="136"/>
      <c r="C178" s="136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32"/>
      <c r="AT178" s="33"/>
      <c r="AU178" s="33"/>
    </row>
    <row r="179" spans="1:47">
      <c r="A179" s="23"/>
      <c r="B179" s="136"/>
      <c r="C179" s="136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32"/>
      <c r="AT179" s="136"/>
      <c r="AU179" s="136"/>
    </row>
    <row r="180" spans="1:47">
      <c r="A180" s="136"/>
      <c r="B180" s="136"/>
      <c r="C180" s="136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32"/>
      <c r="AT180" s="136"/>
      <c r="AU180" s="136"/>
    </row>
    <row r="181" spans="1:47">
      <c r="A181" s="136"/>
      <c r="B181" s="136"/>
      <c r="C181" s="136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32"/>
      <c r="AT181" s="136"/>
      <c r="AU181" s="136"/>
    </row>
    <row r="182" spans="1:47">
      <c r="A182" s="136"/>
      <c r="B182" s="136"/>
      <c r="C182" s="136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32"/>
      <c r="AT182" s="136"/>
      <c r="AU182" s="136"/>
    </row>
  </sheetData>
  <mergeCells count="3">
    <mergeCell ref="A1:AT1"/>
    <mergeCell ref="A2:AT2"/>
    <mergeCell ref="A4:AT4"/>
  </mergeCells>
  <conditionalFormatting sqref="D8:AM9">
    <cfRule type="expression" dxfId="3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2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tabSelected="1"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42578125" style="7" customWidth="1"/>
    <col min="2" max="2" width="7.28515625" style="7" customWidth="1"/>
    <col min="3" max="3" width="5.5703125" style="7" hidden="1" customWidth="1"/>
    <col min="4" max="4" width="5.140625" style="59" customWidth="1"/>
    <col min="5" max="5" width="5.5703125" style="59" bestFit="1" customWidth="1"/>
    <col min="6" max="6" width="5.140625" style="59" hidden="1" customWidth="1"/>
    <col min="7" max="7" width="5.5703125" style="59" customWidth="1"/>
    <col min="8" max="8" width="5.140625" style="59" customWidth="1"/>
    <col min="9" max="9" width="5.140625" style="59" hidden="1" customWidth="1"/>
    <col min="10" max="10" width="5.140625" style="59" customWidth="1"/>
    <col min="11" max="11" width="5.140625" style="59" hidden="1" customWidth="1"/>
    <col min="12" max="12" width="5.140625" style="59" customWidth="1"/>
    <col min="13" max="15" width="5.140625" style="59" hidden="1" customWidth="1"/>
    <col min="16" max="16" width="5.140625" style="59" customWidth="1"/>
    <col min="17" max="18" width="5.140625" style="59" hidden="1" customWidth="1"/>
    <col min="19" max="19" width="5.5703125" style="59" customWidth="1"/>
    <col min="20" max="20" width="5.140625" style="59" hidden="1" customWidth="1"/>
    <col min="21" max="35" width="5.140625" style="83" hidden="1" customWidth="1"/>
    <col min="36" max="36" width="5.140625" style="83" customWidth="1"/>
    <col min="37" max="37" width="5.5703125" style="83" bestFit="1" customWidth="1"/>
    <col min="38" max="40" width="5.140625" style="83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6" customWidth="1"/>
  </cols>
  <sheetData>
    <row r="1" spans="1:51" ht="15.75">
      <c r="A1" s="137" t="s">
        <v>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</row>
    <row r="2" spans="1:51" ht="15.75">
      <c r="A2" s="139" t="s">
        <v>153</v>
      </c>
      <c r="B2" s="139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51" ht="15.75">
      <c r="A3" s="28" t="s">
        <v>1</v>
      </c>
      <c r="B3" s="28"/>
      <c r="C3" s="6"/>
    </row>
    <row r="4" spans="1:51">
      <c r="A4" s="141" t="s">
        <v>55</v>
      </c>
      <c r="B4" s="141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</row>
    <row r="5" spans="1:51" ht="59.25"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154</v>
      </c>
      <c r="AK5" s="115" t="s">
        <v>92</v>
      </c>
      <c r="AL5" s="115"/>
      <c r="AM5" s="115"/>
      <c r="AN5" s="68"/>
      <c r="AO5" s="68"/>
      <c r="AP5" s="6"/>
      <c r="AV5" s="8"/>
      <c r="AW5" s="72"/>
    </row>
    <row r="6" spans="1:51">
      <c r="A6" s="6" t="s">
        <v>9</v>
      </c>
      <c r="B6" s="6"/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85">
        <v>60</v>
      </c>
      <c r="AO6" s="89">
        <v>61</v>
      </c>
      <c r="AP6" s="6"/>
      <c r="AQ6" s="106" t="s">
        <v>5</v>
      </c>
      <c r="AR6" s="106" t="s">
        <v>4</v>
      </c>
      <c r="AS6" s="44" t="s">
        <v>6</v>
      </c>
      <c r="AT6" s="46" t="s">
        <v>7</v>
      </c>
      <c r="AV6" s="8" t="s">
        <v>45</v>
      </c>
      <c r="AW6" s="72" t="s">
        <v>49</v>
      </c>
      <c r="AX6" s="8" t="s">
        <v>48</v>
      </c>
      <c r="AY6" s="77" t="s">
        <v>64</v>
      </c>
    </row>
    <row r="7" spans="1:51">
      <c r="A7" s="6"/>
      <c r="B7" s="6"/>
      <c r="C7" s="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6"/>
      <c r="AP7" s="6"/>
      <c r="AQ7" s="6"/>
      <c r="AR7" s="6"/>
      <c r="AS7" s="44"/>
      <c r="AT7" s="46"/>
      <c r="AV7" s="8"/>
      <c r="AW7" s="72"/>
      <c r="AX7" s="8"/>
    </row>
    <row r="8" spans="1:51">
      <c r="A8" s="6" t="s">
        <v>23</v>
      </c>
      <c r="B8" s="3" t="s">
        <v>22</v>
      </c>
      <c r="C8" s="36"/>
      <c r="D8" s="75">
        <v>8.4</v>
      </c>
      <c r="E8" s="75">
        <v>7.65</v>
      </c>
      <c r="F8" s="75"/>
      <c r="G8" s="75">
        <v>8</v>
      </c>
      <c r="H8" s="75">
        <v>8</v>
      </c>
      <c r="I8" s="75"/>
      <c r="J8" s="75">
        <v>7.9</v>
      </c>
      <c r="K8" s="75"/>
      <c r="L8" s="75">
        <v>8</v>
      </c>
      <c r="M8" s="75"/>
      <c r="N8" s="75"/>
      <c r="O8" s="75"/>
      <c r="P8" s="75">
        <v>8.3000000000000007</v>
      </c>
      <c r="Q8" s="75"/>
      <c r="R8" s="75"/>
      <c r="S8" s="75">
        <v>8</v>
      </c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>
        <v>7.68</v>
      </c>
      <c r="AL8" s="75"/>
      <c r="AM8" s="75"/>
      <c r="AN8" s="75"/>
      <c r="AO8" s="75"/>
      <c r="AP8" s="14"/>
      <c r="AQ8" s="47">
        <f>MIN(C8:AI8)</f>
        <v>7.65</v>
      </c>
      <c r="AR8" s="47">
        <f>MAX(C8:AI8)</f>
        <v>8.4</v>
      </c>
      <c r="AS8" s="27">
        <f>AVERAGE(C8:AI8)</f>
        <v>8.03125</v>
      </c>
      <c r="AT8" s="26">
        <f>STDEV(C8:AI8)</f>
        <v>0.23135856524946913</v>
      </c>
      <c r="AU8" s="53"/>
      <c r="AV8" s="65">
        <v>28</v>
      </c>
      <c r="AW8" s="34">
        <v>7.8871399999999996</v>
      </c>
      <c r="AX8" s="7">
        <v>0.29496</v>
      </c>
      <c r="AY8" s="76">
        <v>21</v>
      </c>
    </row>
    <row r="9" spans="1:51">
      <c r="A9" s="6" t="s">
        <v>23</v>
      </c>
      <c r="B9" s="3" t="s">
        <v>21</v>
      </c>
      <c r="C9" s="36"/>
      <c r="D9" s="75">
        <v>9.75</v>
      </c>
      <c r="E9" s="75">
        <v>9.75</v>
      </c>
      <c r="F9" s="75"/>
      <c r="G9" s="75">
        <v>9.8000000000000007</v>
      </c>
      <c r="H9" s="75">
        <v>9.75</v>
      </c>
      <c r="I9" s="75"/>
      <c r="J9" s="75">
        <v>9.75</v>
      </c>
      <c r="K9" s="75"/>
      <c r="L9" s="75">
        <v>9.75</v>
      </c>
      <c r="M9" s="75"/>
      <c r="N9" s="75"/>
      <c r="O9" s="75"/>
      <c r="P9" s="75">
        <v>9.9</v>
      </c>
      <c r="Q9" s="75"/>
      <c r="R9" s="75"/>
      <c r="S9" s="75">
        <v>9.75</v>
      </c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>
        <v>9.75</v>
      </c>
      <c r="AL9" s="75"/>
      <c r="AM9" s="75"/>
      <c r="AN9" s="75"/>
      <c r="AO9" s="75"/>
      <c r="AP9" s="14"/>
      <c r="AQ9" s="47">
        <f>MIN(C9:AI9)</f>
        <v>9.75</v>
      </c>
      <c r="AR9" s="47">
        <f>MAX(C9:AI9)</f>
        <v>9.9</v>
      </c>
      <c r="AS9" s="27">
        <f>AVERAGE(C9:AI9)</f>
        <v>9.7750000000000004</v>
      </c>
      <c r="AT9" s="26">
        <f>STDEV(C9:AI9)</f>
        <v>5.3452248382485044E-2</v>
      </c>
      <c r="AU9" s="53"/>
      <c r="AV9" s="65"/>
      <c r="AW9" s="34">
        <v>9.7428600000000003</v>
      </c>
      <c r="AX9" s="7">
        <v>1.89E-2</v>
      </c>
    </row>
    <row r="10" spans="1:51">
      <c r="A10"/>
      <c r="B10"/>
      <c r="D10" s="75"/>
      <c r="E10" s="75"/>
      <c r="F10" s="75"/>
      <c r="G10" s="75"/>
      <c r="H10" s="75"/>
      <c r="I10" s="107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5"/>
      <c r="AW10" s="34"/>
    </row>
    <row r="11" spans="1:51">
      <c r="A11" s="6" t="s">
        <v>24</v>
      </c>
      <c r="B11" s="3" t="s">
        <v>22</v>
      </c>
      <c r="C11" s="36"/>
      <c r="D11" s="75">
        <v>7.88</v>
      </c>
      <c r="E11" s="75">
        <v>7.87</v>
      </c>
      <c r="F11" s="75"/>
      <c r="G11" s="75">
        <v>7.88</v>
      </c>
      <c r="H11" s="75">
        <v>7.6</v>
      </c>
      <c r="I11" s="75"/>
      <c r="J11" s="75">
        <v>7.51</v>
      </c>
      <c r="K11" s="75"/>
      <c r="L11" s="75">
        <v>7.28</v>
      </c>
      <c r="M11" s="75"/>
      <c r="N11" s="75"/>
      <c r="O11" s="75"/>
      <c r="P11" s="75">
        <v>6.91</v>
      </c>
      <c r="Q11" s="75"/>
      <c r="R11" s="75"/>
      <c r="S11" s="75">
        <v>7.76</v>
      </c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>
        <v>7.8</v>
      </c>
      <c r="AL11" s="75"/>
      <c r="AM11" s="75"/>
      <c r="AN11" s="75"/>
      <c r="AO11" s="75"/>
      <c r="AP11" s="14"/>
      <c r="AQ11" s="47">
        <f>MIN(C11:AI11)</f>
        <v>6.91</v>
      </c>
      <c r="AR11" s="47">
        <f>MAX(C11:AI11)</f>
        <v>7.88</v>
      </c>
      <c r="AS11" s="27">
        <f>AVERAGE(C11:AI11)</f>
        <v>7.5862499999999988</v>
      </c>
      <c r="AT11" s="26">
        <f>STDEV(C11:AI11)</f>
        <v>0.34649005345447409</v>
      </c>
      <c r="AU11" s="53"/>
      <c r="AV11" s="65">
        <v>22</v>
      </c>
      <c r="AW11" s="34">
        <v>7.5827299999999997</v>
      </c>
      <c r="AX11" s="7">
        <v>0.54066999999999998</v>
      </c>
      <c r="AY11" s="76">
        <v>22</v>
      </c>
    </row>
    <row r="12" spans="1:51">
      <c r="A12" s="6" t="s">
        <v>24</v>
      </c>
      <c r="B12" s="3" t="s">
        <v>21</v>
      </c>
      <c r="C12" s="36"/>
      <c r="D12" s="75">
        <v>9.75</v>
      </c>
      <c r="E12" s="75">
        <v>10</v>
      </c>
      <c r="F12" s="75"/>
      <c r="G12" s="75">
        <v>10</v>
      </c>
      <c r="H12" s="75">
        <v>9.75</v>
      </c>
      <c r="I12" s="75"/>
      <c r="J12" s="75">
        <v>9.75</v>
      </c>
      <c r="K12" s="75"/>
      <c r="L12" s="75">
        <v>9.75</v>
      </c>
      <c r="M12" s="75"/>
      <c r="N12" s="75"/>
      <c r="O12" s="75"/>
      <c r="P12" s="75">
        <v>9.9</v>
      </c>
      <c r="Q12" s="75"/>
      <c r="R12" s="75"/>
      <c r="S12" s="75">
        <v>10</v>
      </c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>
        <v>10</v>
      </c>
      <c r="AL12" s="75"/>
      <c r="AM12" s="75"/>
      <c r="AN12" s="75"/>
      <c r="AO12" s="75"/>
      <c r="AP12" s="14"/>
      <c r="AQ12" s="47">
        <f>MIN(C12:AI12)</f>
        <v>9.75</v>
      </c>
      <c r="AR12" s="47">
        <f>MAX(C12:AI12)</f>
        <v>10</v>
      </c>
      <c r="AS12" s="27">
        <f>AVERAGE(C12:AI12)</f>
        <v>9.8625000000000007</v>
      </c>
      <c r="AT12" s="26">
        <f>STDEV(C12:AI12)</f>
        <v>0.12464234547574951</v>
      </c>
      <c r="AU12" s="53"/>
      <c r="AV12" s="65"/>
      <c r="AW12" s="34" t="s">
        <v>99</v>
      </c>
      <c r="AX12" s="7" t="s">
        <v>99</v>
      </c>
    </row>
    <row r="13" spans="1:51">
      <c r="A13"/>
      <c r="B13"/>
      <c r="D13" s="75"/>
      <c r="E13" s="75"/>
      <c r="F13" s="75"/>
      <c r="G13" s="75"/>
      <c r="H13" s="75"/>
      <c r="I13" s="107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5"/>
      <c r="AW13" s="34"/>
    </row>
    <row r="14" spans="1:51">
      <c r="A14" s="6" t="s">
        <v>25</v>
      </c>
      <c r="B14" s="3" t="s">
        <v>22</v>
      </c>
      <c r="C14" s="36"/>
      <c r="D14" s="75">
        <v>6.17</v>
      </c>
      <c r="E14" s="75">
        <v>6.57</v>
      </c>
      <c r="F14" s="75"/>
      <c r="G14" s="75">
        <v>6.49</v>
      </c>
      <c r="H14" s="75">
        <v>6.6</v>
      </c>
      <c r="I14" s="75"/>
      <c r="J14" s="75">
        <v>6.56</v>
      </c>
      <c r="K14" s="75"/>
      <c r="L14" s="75">
        <v>5.67</v>
      </c>
      <c r="M14" s="75"/>
      <c r="N14" s="75"/>
      <c r="O14" s="75"/>
      <c r="P14" s="75">
        <v>5.66</v>
      </c>
      <c r="Q14" s="75"/>
      <c r="R14" s="75"/>
      <c r="S14" s="75">
        <v>6.98</v>
      </c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>
        <v>6.85</v>
      </c>
      <c r="AL14" s="75"/>
      <c r="AM14" s="75"/>
      <c r="AN14" s="75"/>
      <c r="AO14" s="75"/>
      <c r="AP14" s="14"/>
      <c r="AQ14" s="47">
        <f>MIN(C14:AI14)</f>
        <v>5.66</v>
      </c>
      <c r="AR14" s="47">
        <f>MAX(C14:AI14)</f>
        <v>6.98</v>
      </c>
      <c r="AS14" s="27">
        <f>AVERAGE(C14:AI14)</f>
        <v>6.3375000000000004</v>
      </c>
      <c r="AT14" s="26">
        <f>STDEV(C14:AI14)</f>
        <v>0.46921667245983478</v>
      </c>
      <c r="AU14" s="53"/>
      <c r="AV14" s="65">
        <v>14</v>
      </c>
      <c r="AW14" s="34">
        <v>5.3675899999999999</v>
      </c>
      <c r="AX14" s="7">
        <v>0.81464999999999999</v>
      </c>
      <c r="AY14" s="76">
        <v>29</v>
      </c>
    </row>
    <row r="15" spans="1:51">
      <c r="A15" s="6" t="s">
        <v>25</v>
      </c>
      <c r="B15" s="3" t="s">
        <v>21</v>
      </c>
      <c r="C15" s="36"/>
      <c r="D15" s="75">
        <v>9.75</v>
      </c>
      <c r="E15" s="75">
        <v>9.75</v>
      </c>
      <c r="F15" s="75"/>
      <c r="G15" s="75">
        <v>9.58</v>
      </c>
      <c r="H15" s="75">
        <v>9.67</v>
      </c>
      <c r="I15" s="75"/>
      <c r="J15" s="75">
        <v>9.57</v>
      </c>
      <c r="K15" s="75"/>
      <c r="L15" s="75">
        <v>9.75</v>
      </c>
      <c r="M15" s="75"/>
      <c r="N15" s="75"/>
      <c r="O15" s="75"/>
      <c r="P15" s="75">
        <v>9.5</v>
      </c>
      <c r="Q15" s="75"/>
      <c r="R15" s="75"/>
      <c r="S15" s="75">
        <v>9.65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>
        <v>9.75</v>
      </c>
      <c r="AL15" s="75"/>
      <c r="AM15" s="75"/>
      <c r="AN15" s="75"/>
      <c r="AO15" s="75"/>
      <c r="AP15" s="14"/>
      <c r="AQ15" s="47">
        <f>MIN(C15:AI15)</f>
        <v>9.5</v>
      </c>
      <c r="AR15" s="47">
        <f>MAX(C15:AI15)</f>
        <v>9.75</v>
      </c>
      <c r="AS15" s="27">
        <f>AVERAGE(C15:AI15)</f>
        <v>9.6524999999999999</v>
      </c>
      <c r="AT15" s="26">
        <f>STDEV(C15:AI15)</f>
        <v>9.5730275849836066E-2</v>
      </c>
      <c r="AU15" s="53"/>
      <c r="AV15" s="65"/>
      <c r="AW15" s="34">
        <v>9.6437500000000007</v>
      </c>
      <c r="AX15" s="7">
        <v>0.15014</v>
      </c>
    </row>
    <row r="16" spans="1:51">
      <c r="A16"/>
      <c r="B16"/>
      <c r="D16" s="75"/>
      <c r="E16" s="75"/>
      <c r="F16" s="75"/>
      <c r="G16" s="75"/>
      <c r="H16" s="75"/>
      <c r="I16" s="107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5"/>
      <c r="AW16" s="34"/>
    </row>
    <row r="17" spans="1:51">
      <c r="A17" s="6" t="s">
        <v>26</v>
      </c>
      <c r="B17" s="3" t="s">
        <v>22</v>
      </c>
      <c r="C17" s="36"/>
      <c r="D17" s="75">
        <v>8.3000000000000007</v>
      </c>
      <c r="E17" s="75">
        <v>8.6999999999999993</v>
      </c>
      <c r="F17" s="75"/>
      <c r="G17" s="75">
        <v>8.9</v>
      </c>
      <c r="H17" s="75">
        <v>9.5</v>
      </c>
      <c r="I17" s="75"/>
      <c r="J17" s="75">
        <v>8.86</v>
      </c>
      <c r="K17" s="75"/>
      <c r="L17" s="75">
        <v>8.6999999999999993</v>
      </c>
      <c r="M17" s="75"/>
      <c r="N17" s="75"/>
      <c r="O17" s="75"/>
      <c r="P17" s="75">
        <v>9.1999999999999993</v>
      </c>
      <c r="Q17" s="75"/>
      <c r="R17" s="75"/>
      <c r="S17" s="75">
        <v>9.4600000000000009</v>
      </c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>
        <v>8.4</v>
      </c>
      <c r="AL17" s="75"/>
      <c r="AM17" s="75"/>
      <c r="AN17" s="75"/>
      <c r="AO17" s="75"/>
      <c r="AP17" s="14"/>
      <c r="AQ17" s="47">
        <f>MIN(C17:AI17)</f>
        <v>8.3000000000000007</v>
      </c>
      <c r="AR17" s="47">
        <f>MAX(C17:AI17)</f>
        <v>9.5</v>
      </c>
      <c r="AS17" s="27">
        <f>AVERAGE(C17:AI17)</f>
        <v>8.9525000000000006</v>
      </c>
      <c r="AT17" s="26">
        <f>STDEV(C17:AI17)</f>
        <v>0.41112215772373806</v>
      </c>
      <c r="AU17" s="53"/>
      <c r="AV17" s="65">
        <v>19</v>
      </c>
      <c r="AW17" s="34">
        <v>8.4707500000000007</v>
      </c>
      <c r="AX17" s="7">
        <v>0.29448999999999997</v>
      </c>
      <c r="AY17" s="76">
        <v>40</v>
      </c>
    </row>
    <row r="18" spans="1:51">
      <c r="A18" s="6" t="s">
        <v>26</v>
      </c>
      <c r="B18" s="3" t="s">
        <v>21</v>
      </c>
      <c r="C18" s="36"/>
      <c r="D18" s="75">
        <v>9.75</v>
      </c>
      <c r="E18" s="75">
        <v>9.75</v>
      </c>
      <c r="F18" s="75"/>
      <c r="G18" s="75">
        <v>9.8800000000000008</v>
      </c>
      <c r="H18" s="75">
        <v>9.75</v>
      </c>
      <c r="I18" s="75"/>
      <c r="J18" s="75">
        <v>9.75</v>
      </c>
      <c r="K18" s="75"/>
      <c r="L18" s="75">
        <v>9.75</v>
      </c>
      <c r="M18" s="75"/>
      <c r="N18" s="75"/>
      <c r="O18" s="75"/>
      <c r="P18" s="75">
        <v>9.8000000000000007</v>
      </c>
      <c r="Q18" s="75"/>
      <c r="R18" s="75"/>
      <c r="S18" s="75">
        <v>9.75</v>
      </c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>
        <v>9.75</v>
      </c>
      <c r="AL18" s="75"/>
      <c r="AM18" s="75"/>
      <c r="AN18" s="75"/>
      <c r="AO18" s="75"/>
      <c r="AP18" s="14"/>
      <c r="AQ18" s="47">
        <f>MIN(C18:AI18)</f>
        <v>9.75</v>
      </c>
      <c r="AR18" s="47">
        <f>MAX(C18:AI18)</f>
        <v>9.8800000000000008</v>
      </c>
      <c r="AS18" s="27">
        <f>AVERAGE(C18:AI18)</f>
        <v>9.7725000000000009</v>
      </c>
      <c r="AT18" s="26">
        <f>STDEV(C18:AI18)</f>
        <v>4.682795258023964E-2</v>
      </c>
      <c r="AU18" s="53"/>
      <c r="AV18" s="65"/>
      <c r="AW18" s="34" t="s">
        <v>99</v>
      </c>
      <c r="AX18" s="7" t="s">
        <v>99</v>
      </c>
    </row>
    <row r="19" spans="1:51">
      <c r="A19" s="6"/>
      <c r="B19" s="3"/>
      <c r="C19" s="36"/>
      <c r="D19" s="75"/>
      <c r="E19" s="75"/>
      <c r="F19" s="75"/>
      <c r="G19" s="75"/>
      <c r="H19" s="75"/>
      <c r="I19" s="107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5"/>
      <c r="AO19" s="75"/>
      <c r="AP19" s="14"/>
      <c r="AQ19" s="47"/>
      <c r="AR19" s="47"/>
      <c r="AS19" s="27"/>
      <c r="AT19" s="26"/>
      <c r="AU19" s="53"/>
      <c r="AV19" s="65"/>
      <c r="AW19" s="34"/>
    </row>
    <row r="20" spans="1:51">
      <c r="A20" s="6">
        <v>5</v>
      </c>
      <c r="B20" s="3" t="s">
        <v>22</v>
      </c>
      <c r="C20" s="36"/>
      <c r="D20" s="75">
        <v>9.1</v>
      </c>
      <c r="E20" s="75">
        <v>9.4</v>
      </c>
      <c r="F20" s="75"/>
      <c r="G20" s="75">
        <v>9.3000000000000007</v>
      </c>
      <c r="H20" s="75">
        <v>9.6999999999999993</v>
      </c>
      <c r="I20" s="75"/>
      <c r="J20" s="75">
        <v>9.5</v>
      </c>
      <c r="K20" s="75"/>
      <c r="L20" s="75">
        <v>8.6</v>
      </c>
      <c r="M20" s="75"/>
      <c r="N20" s="75"/>
      <c r="O20" s="75"/>
      <c r="P20" s="75">
        <v>9.6999999999999993</v>
      </c>
      <c r="Q20" s="75"/>
      <c r="R20" s="75"/>
      <c r="S20" s="75">
        <v>9</v>
      </c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>
        <v>9.1999999999999993</v>
      </c>
      <c r="AL20" s="75"/>
      <c r="AM20" s="75"/>
      <c r="AN20" s="75"/>
      <c r="AO20" s="75"/>
      <c r="AP20" s="14"/>
      <c r="AQ20" s="47">
        <f>MIN(C20:AI20)</f>
        <v>8.6</v>
      </c>
      <c r="AR20" s="47">
        <f>MAX(C20:AI20)</f>
        <v>9.6999999999999993</v>
      </c>
      <c r="AS20" s="27">
        <f>AVERAGE(C20:AI20)</f>
        <v>9.2874999999999996</v>
      </c>
      <c r="AT20" s="26">
        <f>STDEV(C20:AI20)</f>
        <v>0.37583240945934088</v>
      </c>
      <c r="AU20" s="53"/>
      <c r="AV20" s="65">
        <v>18</v>
      </c>
      <c r="AW20" s="34">
        <v>9.3466699999999996</v>
      </c>
      <c r="AX20" s="7">
        <v>0.27034000000000002</v>
      </c>
      <c r="AY20" s="76">
        <v>51</v>
      </c>
    </row>
    <row r="21" spans="1:51">
      <c r="A21" s="6">
        <v>5</v>
      </c>
      <c r="B21" s="3" t="s">
        <v>21</v>
      </c>
      <c r="C21" s="36"/>
      <c r="D21" s="75">
        <v>9.5</v>
      </c>
      <c r="E21" s="75">
        <v>9.8800000000000008</v>
      </c>
      <c r="F21" s="75"/>
      <c r="G21" s="75">
        <v>9.75</v>
      </c>
      <c r="H21" s="75">
        <v>9.75</v>
      </c>
      <c r="I21" s="75"/>
      <c r="J21" s="75">
        <v>9.75</v>
      </c>
      <c r="K21" s="75"/>
      <c r="L21" s="75">
        <v>9.75</v>
      </c>
      <c r="M21" s="75"/>
      <c r="N21" s="75"/>
      <c r="O21" s="75"/>
      <c r="P21" s="75">
        <v>9.75</v>
      </c>
      <c r="Q21" s="75"/>
      <c r="R21" s="75"/>
      <c r="S21" s="75">
        <v>9.8800000000000008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>
        <v>9.8000000000000007</v>
      </c>
      <c r="AL21" s="75"/>
      <c r="AM21" s="75"/>
      <c r="AN21" s="75"/>
      <c r="AO21" s="75"/>
      <c r="AP21" s="14"/>
      <c r="AQ21" s="47">
        <f>MIN(C21:AI21)</f>
        <v>9.5</v>
      </c>
      <c r="AR21" s="47">
        <f>MAX(C21:AI21)</f>
        <v>9.8800000000000008</v>
      </c>
      <c r="AS21" s="27">
        <f>AVERAGE(C21:AI21)</f>
        <v>9.7512499999999989</v>
      </c>
      <c r="AT21" s="26">
        <f>STDEV(C21:AI21)</f>
        <v>0.11728323470510188</v>
      </c>
      <c r="AU21" s="53"/>
      <c r="AV21" s="65"/>
      <c r="AW21" s="34">
        <v>9.7442899999999995</v>
      </c>
      <c r="AX21" s="7">
        <v>1.9879999999999998E-2</v>
      </c>
    </row>
    <row r="22" spans="1:51">
      <c r="A22" s="6"/>
      <c r="B22" s="3"/>
      <c r="C22" s="36"/>
      <c r="D22" s="75"/>
      <c r="E22" s="75"/>
      <c r="F22" s="75"/>
      <c r="G22" s="75"/>
      <c r="H22" s="75"/>
      <c r="I22" s="107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5"/>
      <c r="AO22" s="75"/>
      <c r="AP22" s="14"/>
      <c r="AQ22" s="47"/>
      <c r="AR22" s="47"/>
      <c r="AS22" s="27"/>
      <c r="AT22" s="26"/>
      <c r="AU22" s="53"/>
      <c r="AV22" s="65"/>
      <c r="AW22" s="34"/>
    </row>
    <row r="23" spans="1:51">
      <c r="A23" s="6">
        <v>6</v>
      </c>
      <c r="B23" s="3" t="s">
        <v>22</v>
      </c>
      <c r="C23" s="36"/>
      <c r="D23" s="75">
        <v>8.44</v>
      </c>
      <c r="E23" s="75">
        <v>8.1999999999999993</v>
      </c>
      <c r="F23" s="75"/>
      <c r="G23" s="75">
        <v>8.3000000000000007</v>
      </c>
      <c r="H23" s="75">
        <v>8.8000000000000007</v>
      </c>
      <c r="I23" s="75"/>
      <c r="J23" s="75">
        <v>8.1999999999999993</v>
      </c>
      <c r="K23" s="75"/>
      <c r="L23" s="75">
        <v>8.1999999999999993</v>
      </c>
      <c r="M23" s="75"/>
      <c r="N23" s="75"/>
      <c r="O23" s="75"/>
      <c r="P23" s="75">
        <v>8.3000000000000007</v>
      </c>
      <c r="Q23" s="75"/>
      <c r="R23" s="75"/>
      <c r="S23" s="75">
        <v>8.5</v>
      </c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>
        <v>8.6999999999999993</v>
      </c>
      <c r="AL23" s="75"/>
      <c r="AM23" s="75"/>
      <c r="AN23" s="75"/>
      <c r="AO23" s="75"/>
      <c r="AP23" s="14"/>
      <c r="AQ23" s="47">
        <f>MIN(C23:AI23)</f>
        <v>8.1999999999999993</v>
      </c>
      <c r="AR23" s="47">
        <f>MAX(C23:AI23)</f>
        <v>8.8000000000000007</v>
      </c>
      <c r="AS23" s="27">
        <f>AVERAGE(C23:AI23)</f>
        <v>8.3674999999999997</v>
      </c>
      <c r="AT23" s="26">
        <f>STDEV(C23:AI23)</f>
        <v>0.20810368294951756</v>
      </c>
      <c r="AU23" s="53"/>
      <c r="AV23" s="65">
        <v>25</v>
      </c>
      <c r="AW23" s="34">
        <v>8.2833299999999994</v>
      </c>
      <c r="AX23" s="7">
        <v>0.32253999999999999</v>
      </c>
      <c r="AY23" s="76">
        <v>21</v>
      </c>
    </row>
    <row r="24" spans="1:51">
      <c r="A24" s="6">
        <v>6</v>
      </c>
      <c r="B24" s="3" t="s">
        <v>21</v>
      </c>
      <c r="C24" s="36"/>
      <c r="D24" s="75">
        <v>9.75</v>
      </c>
      <c r="E24" s="75">
        <v>9.8800000000000008</v>
      </c>
      <c r="F24" s="75"/>
      <c r="G24" s="75">
        <v>9.75</v>
      </c>
      <c r="H24" s="75">
        <v>9.75</v>
      </c>
      <c r="I24" s="75"/>
      <c r="J24" s="75">
        <v>9.75</v>
      </c>
      <c r="K24" s="75"/>
      <c r="L24" s="75">
        <v>9.75</v>
      </c>
      <c r="M24" s="75"/>
      <c r="N24" s="75"/>
      <c r="O24" s="75"/>
      <c r="P24" s="75">
        <v>9.75</v>
      </c>
      <c r="Q24" s="75"/>
      <c r="R24" s="75"/>
      <c r="S24" s="75">
        <v>9.75</v>
      </c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>
        <v>9.75</v>
      </c>
      <c r="AL24" s="75"/>
      <c r="AM24" s="75"/>
      <c r="AN24" s="75"/>
      <c r="AO24" s="75"/>
      <c r="AP24" s="14"/>
      <c r="AQ24" s="47">
        <f>MIN(C24:AI24)</f>
        <v>9.75</v>
      </c>
      <c r="AR24" s="47">
        <f>MAX(C24:AI24)</f>
        <v>9.8800000000000008</v>
      </c>
      <c r="AS24" s="27">
        <f>AVERAGE(C24:AI24)</f>
        <v>9.7662499999999994</v>
      </c>
      <c r="AT24" s="26">
        <f>STDEV(C24:AI24)</f>
        <v>4.5961940777125863E-2</v>
      </c>
      <c r="AU24" s="53"/>
      <c r="AV24" s="65"/>
      <c r="AW24" s="34">
        <v>9.7428600000000003</v>
      </c>
      <c r="AX24" s="7">
        <v>1.89E-2</v>
      </c>
    </row>
    <row r="25" spans="1:51">
      <c r="A25" s="6"/>
      <c r="B25" s="3"/>
      <c r="C25" s="36"/>
      <c r="D25" s="75"/>
      <c r="E25" s="75"/>
      <c r="F25" s="75"/>
      <c r="G25" s="75"/>
      <c r="H25" s="75"/>
      <c r="I25" s="107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5"/>
      <c r="AO25" s="75"/>
      <c r="AP25" s="14"/>
      <c r="AQ25" s="47"/>
      <c r="AR25" s="47"/>
      <c r="AS25" s="27"/>
      <c r="AT25" s="26"/>
      <c r="AU25" s="53"/>
      <c r="AV25" s="65"/>
      <c r="AW25" s="34"/>
    </row>
    <row r="26" spans="1:51">
      <c r="A26" s="6">
        <v>7</v>
      </c>
      <c r="B26" s="3" t="s">
        <v>22</v>
      </c>
      <c r="C26" s="36"/>
      <c r="D26" s="75">
        <v>8.6999999999999993</v>
      </c>
      <c r="E26" s="75">
        <v>9.1999999999999993</v>
      </c>
      <c r="F26" s="75"/>
      <c r="G26" s="75">
        <v>9.1999999999999993</v>
      </c>
      <c r="H26" s="75">
        <v>9.6999999999999993</v>
      </c>
      <c r="I26" s="75"/>
      <c r="J26" s="75">
        <v>9.32</v>
      </c>
      <c r="K26" s="75"/>
      <c r="L26" s="75">
        <v>8.5</v>
      </c>
      <c r="M26" s="75"/>
      <c r="N26" s="75"/>
      <c r="O26" s="75"/>
      <c r="P26" s="75">
        <v>9.3000000000000007</v>
      </c>
      <c r="Q26" s="75"/>
      <c r="R26" s="75"/>
      <c r="S26" s="75">
        <v>9.1999999999999993</v>
      </c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>
        <v>9</v>
      </c>
      <c r="AL26" s="75"/>
      <c r="AM26" s="75"/>
      <c r="AN26" s="75"/>
      <c r="AO26" s="75"/>
      <c r="AP26" s="14"/>
      <c r="AQ26" s="47">
        <f>MIN(C26:AI26)</f>
        <v>8.5</v>
      </c>
      <c r="AR26" s="47">
        <f>MAX(C26:AI26)</f>
        <v>9.6999999999999993</v>
      </c>
      <c r="AS26" s="27">
        <f>AVERAGE(C26:AI26)</f>
        <v>9.14</v>
      </c>
      <c r="AT26" s="26">
        <f>STDEV(C26:AI26)</f>
        <v>0.37523326078584829</v>
      </c>
      <c r="AU26" s="53"/>
      <c r="AV26" s="65">
        <v>21</v>
      </c>
      <c r="AW26" s="34">
        <v>9.1233299999999993</v>
      </c>
      <c r="AX26" s="7">
        <v>0.36981000000000003</v>
      </c>
      <c r="AY26" s="76">
        <v>30</v>
      </c>
    </row>
    <row r="27" spans="1:51">
      <c r="A27" s="6">
        <v>7</v>
      </c>
      <c r="B27" s="3" t="s">
        <v>21</v>
      </c>
      <c r="C27" s="36"/>
      <c r="D27" s="75">
        <v>9.75</v>
      </c>
      <c r="E27" s="75">
        <v>9.8800000000000008</v>
      </c>
      <c r="F27" s="75"/>
      <c r="G27" s="75">
        <v>9.75</v>
      </c>
      <c r="H27" s="75">
        <v>9.75</v>
      </c>
      <c r="I27" s="75"/>
      <c r="J27" s="75">
        <v>9.75</v>
      </c>
      <c r="K27" s="75"/>
      <c r="L27" s="75">
        <v>9.75</v>
      </c>
      <c r="M27" s="75"/>
      <c r="N27" s="75"/>
      <c r="O27" s="75"/>
      <c r="P27" s="75">
        <v>9.75</v>
      </c>
      <c r="Q27" s="75"/>
      <c r="R27" s="75"/>
      <c r="S27" s="75">
        <v>9.75</v>
      </c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>
        <v>9.8000000000000007</v>
      </c>
      <c r="AL27" s="75"/>
      <c r="AM27" s="75"/>
      <c r="AN27" s="75"/>
      <c r="AO27" s="75"/>
      <c r="AP27" s="14"/>
      <c r="AQ27" s="47">
        <f>MIN(C27:AI27)</f>
        <v>9.75</v>
      </c>
      <c r="AR27" s="47">
        <f>MAX(C27:AI27)</f>
        <v>9.8800000000000008</v>
      </c>
      <c r="AS27" s="27">
        <f>AVERAGE(C27:AI27)</f>
        <v>9.7662499999999994</v>
      </c>
      <c r="AT27" s="26">
        <f>STDEV(C27:AI27)</f>
        <v>4.5961940777125863E-2</v>
      </c>
      <c r="AU27" s="53"/>
      <c r="AV27" s="65"/>
      <c r="AW27" s="34" t="s">
        <v>99</v>
      </c>
      <c r="AX27" s="7" t="s">
        <v>99</v>
      </c>
    </row>
    <row r="28" spans="1:51">
      <c r="A28" s="6"/>
      <c r="B28" s="3"/>
      <c r="C28" s="36"/>
      <c r="D28" s="75"/>
      <c r="E28" s="75"/>
      <c r="F28" s="75"/>
      <c r="G28" s="75"/>
      <c r="H28" s="75"/>
      <c r="I28" s="107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5"/>
      <c r="AO28" s="75"/>
      <c r="AP28" s="14"/>
      <c r="AQ28" s="47"/>
      <c r="AR28" s="47"/>
      <c r="AS28" s="27"/>
      <c r="AT28" s="26"/>
      <c r="AU28" s="53"/>
      <c r="AV28" s="65"/>
      <c r="AW28" s="34"/>
    </row>
    <row r="29" spans="1:51">
      <c r="A29" s="6">
        <v>8</v>
      </c>
      <c r="B29" s="3" t="s">
        <v>22</v>
      </c>
      <c r="C29" s="36"/>
      <c r="D29" s="75">
        <v>8.5</v>
      </c>
      <c r="E29" s="75">
        <v>8.8000000000000007</v>
      </c>
      <c r="F29" s="75"/>
      <c r="G29" s="75">
        <v>8</v>
      </c>
      <c r="H29" s="75">
        <v>9</v>
      </c>
      <c r="I29" s="75"/>
      <c r="J29" s="75">
        <v>8.9</v>
      </c>
      <c r="K29" s="75"/>
      <c r="L29" s="75">
        <v>8.3000000000000007</v>
      </c>
      <c r="M29" s="75"/>
      <c r="N29" s="75"/>
      <c r="O29" s="75"/>
      <c r="P29" s="75">
        <v>8.5</v>
      </c>
      <c r="Q29" s="75"/>
      <c r="R29" s="75"/>
      <c r="S29" s="75">
        <v>8.8000000000000007</v>
      </c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>
        <v>7.5</v>
      </c>
      <c r="AL29" s="75"/>
      <c r="AM29" s="75"/>
      <c r="AN29" s="75"/>
      <c r="AO29" s="75"/>
      <c r="AP29" s="14"/>
      <c r="AQ29" s="47">
        <f>MIN(C29:AI29)</f>
        <v>8</v>
      </c>
      <c r="AR29" s="47">
        <f>MAX(C29:AI29)</f>
        <v>9</v>
      </c>
      <c r="AS29" s="27">
        <f>AVERAGE(C29:AI29)</f>
        <v>8.6</v>
      </c>
      <c r="AT29" s="26">
        <f>STDEV(C29:AI29)</f>
        <v>0.33806170189142104</v>
      </c>
      <c r="AU29" s="53"/>
      <c r="AV29" s="65">
        <v>17</v>
      </c>
      <c r="AW29" s="34">
        <v>8.7508700000000008</v>
      </c>
      <c r="AX29" s="7">
        <v>0.37363000000000002</v>
      </c>
      <c r="AY29" s="76">
        <v>23</v>
      </c>
    </row>
    <row r="30" spans="1:51">
      <c r="A30" s="6">
        <v>8</v>
      </c>
      <c r="B30" s="3" t="s">
        <v>21</v>
      </c>
      <c r="C30" s="36"/>
      <c r="D30" s="75">
        <v>9.43</v>
      </c>
      <c r="E30" s="75">
        <v>9.74</v>
      </c>
      <c r="F30" s="75"/>
      <c r="G30" s="75">
        <v>9.67</v>
      </c>
      <c r="H30" s="75">
        <v>9.75</v>
      </c>
      <c r="I30" s="75"/>
      <c r="J30" s="75">
        <v>9.75</v>
      </c>
      <c r="K30" s="75"/>
      <c r="L30" s="75">
        <v>9.75</v>
      </c>
      <c r="M30" s="75"/>
      <c r="N30" s="75"/>
      <c r="O30" s="75"/>
      <c r="P30" s="75">
        <v>9.6999999999999993</v>
      </c>
      <c r="Q30" s="75"/>
      <c r="R30" s="75"/>
      <c r="S30" s="75">
        <v>9.75</v>
      </c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>
        <v>9.8000000000000007</v>
      </c>
      <c r="AL30" s="75"/>
      <c r="AM30" s="75"/>
      <c r="AN30" s="75"/>
      <c r="AO30" s="75"/>
      <c r="AP30" s="14"/>
      <c r="AQ30" s="47">
        <f>MIN(C30:AI30)</f>
        <v>9.43</v>
      </c>
      <c r="AR30" s="47">
        <f>MAX(C30:AI30)</f>
        <v>9.75</v>
      </c>
      <c r="AS30" s="27">
        <f>AVERAGE(C30:AI30)</f>
        <v>9.6925000000000008</v>
      </c>
      <c r="AT30" s="26">
        <f>STDEV(C30:AI30)</f>
        <v>0.11016221805004216</v>
      </c>
      <c r="AU30" s="53"/>
      <c r="AV30" s="65"/>
      <c r="AW30" s="34" t="s">
        <v>99</v>
      </c>
      <c r="AX30" s="7" t="s">
        <v>99</v>
      </c>
    </row>
    <row r="31" spans="1:51">
      <c r="A31" s="6"/>
      <c r="B31" s="3"/>
      <c r="C31" s="36"/>
      <c r="D31" s="75"/>
      <c r="E31" s="75"/>
      <c r="F31" s="75"/>
      <c r="G31" s="75"/>
      <c r="H31" s="75"/>
      <c r="I31" s="10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5"/>
      <c r="AO31" s="75"/>
      <c r="AP31" s="14"/>
      <c r="AQ31" s="47"/>
      <c r="AR31" s="47"/>
      <c r="AS31" s="27"/>
      <c r="AT31" s="26"/>
      <c r="AU31" s="53"/>
      <c r="AV31" s="65"/>
      <c r="AW31" s="34"/>
    </row>
    <row r="32" spans="1:51">
      <c r="A32" s="6">
        <v>9</v>
      </c>
      <c r="B32" s="3" t="s">
        <v>22</v>
      </c>
      <c r="C32" s="36"/>
      <c r="D32" s="75">
        <v>8.9</v>
      </c>
      <c r="E32" s="75">
        <v>9.15</v>
      </c>
      <c r="F32" s="75"/>
      <c r="G32" s="75">
        <v>9.1</v>
      </c>
      <c r="H32" s="75">
        <v>9.4</v>
      </c>
      <c r="I32" s="75"/>
      <c r="J32" s="75">
        <v>8.99</v>
      </c>
      <c r="K32" s="75"/>
      <c r="L32" s="75">
        <v>8.6999999999999993</v>
      </c>
      <c r="M32" s="75"/>
      <c r="N32" s="75"/>
      <c r="O32" s="75"/>
      <c r="P32" s="75">
        <v>9</v>
      </c>
      <c r="Q32" s="75"/>
      <c r="R32" s="75"/>
      <c r="S32" s="75">
        <v>9</v>
      </c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>
        <v>8.1999999999999993</v>
      </c>
      <c r="AL32" s="75"/>
      <c r="AM32" s="75"/>
      <c r="AN32" s="75"/>
      <c r="AO32" s="75"/>
      <c r="AP32" s="14"/>
      <c r="AQ32" s="47">
        <f>MIN(C32:AI32)</f>
        <v>8.6999999999999993</v>
      </c>
      <c r="AR32" s="47">
        <f>MAX(C32:AI32)</f>
        <v>9.4</v>
      </c>
      <c r="AS32" s="27">
        <f>AVERAGE(C32:AI32)</f>
        <v>9.0299999999999994</v>
      </c>
      <c r="AT32" s="26">
        <f>STDEV(C32:AI32)</f>
        <v>0.20191936155664261</v>
      </c>
      <c r="AU32" s="53"/>
      <c r="AV32" s="65">
        <v>3</v>
      </c>
      <c r="AW32" s="34">
        <v>8.8632500000000007</v>
      </c>
      <c r="AX32" s="7">
        <v>0.43125999999999998</v>
      </c>
      <c r="AY32" s="76">
        <v>40</v>
      </c>
    </row>
    <row r="33" spans="1:51">
      <c r="A33" s="6">
        <v>9</v>
      </c>
      <c r="B33" s="3" t="s">
        <v>21</v>
      </c>
      <c r="C33" s="36"/>
      <c r="D33" s="75">
        <v>9.68</v>
      </c>
      <c r="E33" s="75">
        <v>9.73</v>
      </c>
      <c r="F33" s="75"/>
      <c r="G33" s="75">
        <v>9.65</v>
      </c>
      <c r="H33" s="75">
        <v>9.75</v>
      </c>
      <c r="I33" s="75"/>
      <c r="J33" s="75">
        <v>9.74</v>
      </c>
      <c r="K33" s="75"/>
      <c r="L33" s="75">
        <v>9.75</v>
      </c>
      <c r="M33" s="75"/>
      <c r="N33" s="75"/>
      <c r="O33" s="75"/>
      <c r="P33" s="75">
        <v>9.6999999999999993</v>
      </c>
      <c r="Q33" s="75"/>
      <c r="R33" s="75"/>
      <c r="S33" s="75">
        <v>9.75</v>
      </c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>
        <v>9.75</v>
      </c>
      <c r="AL33" s="75"/>
      <c r="AM33" s="75"/>
      <c r="AN33" s="75"/>
      <c r="AO33" s="75"/>
      <c r="AP33" s="14"/>
      <c r="AQ33" s="47">
        <f>MIN(C33:AI33)</f>
        <v>9.65</v>
      </c>
      <c r="AR33" s="47">
        <f>MAX(C33:AI33)</f>
        <v>9.75</v>
      </c>
      <c r="AS33" s="27">
        <f>AVERAGE(C33:AI33)</f>
        <v>9.71875</v>
      </c>
      <c r="AT33" s="26">
        <f>STDEV(C33:AI33)</f>
        <v>3.7961446607992055E-2</v>
      </c>
      <c r="AU33" s="53"/>
      <c r="AV33" s="65"/>
      <c r="AW33" s="34" t="s">
        <v>99</v>
      </c>
      <c r="AX33" s="7" t="s">
        <v>99</v>
      </c>
    </row>
    <row r="34" spans="1:51">
      <c r="A34" s="6"/>
      <c r="B34" s="3"/>
      <c r="C34" s="36"/>
      <c r="D34" s="75"/>
      <c r="E34" s="75"/>
      <c r="F34" s="75"/>
      <c r="G34" s="75"/>
      <c r="H34" s="75"/>
      <c r="I34" s="107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5"/>
      <c r="AO34" s="75"/>
      <c r="AP34" s="14"/>
      <c r="AQ34" s="47"/>
      <c r="AR34" s="47"/>
      <c r="AS34" s="27"/>
      <c r="AT34" s="26"/>
      <c r="AU34" s="53"/>
      <c r="AV34" s="65"/>
      <c r="AW34" s="34"/>
    </row>
    <row r="35" spans="1:51">
      <c r="A35" s="6">
        <v>10</v>
      </c>
      <c r="B35" s="3" t="s">
        <v>22</v>
      </c>
      <c r="C35" s="36"/>
      <c r="D35" s="75">
        <v>4.99</v>
      </c>
      <c r="E35" s="75">
        <v>3.85</v>
      </c>
      <c r="F35" s="75"/>
      <c r="G35" s="75">
        <v>5.84</v>
      </c>
      <c r="H35" s="75">
        <v>4.51</v>
      </c>
      <c r="I35" s="75"/>
      <c r="J35" s="75">
        <v>5.44</v>
      </c>
      <c r="K35" s="75"/>
      <c r="L35" s="75">
        <v>5.46</v>
      </c>
      <c r="M35" s="75"/>
      <c r="N35" s="75"/>
      <c r="O35" s="75"/>
      <c r="P35" s="75">
        <v>5.49</v>
      </c>
      <c r="Q35" s="75"/>
      <c r="R35" s="75"/>
      <c r="S35" s="75">
        <v>4.9800000000000004</v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>
        <v>5.25</v>
      </c>
      <c r="AL35" s="75"/>
      <c r="AM35" s="75"/>
      <c r="AN35" s="75"/>
      <c r="AO35" s="75"/>
      <c r="AP35" s="14"/>
      <c r="AQ35" s="47">
        <f>MIN(C35:AI35)</f>
        <v>3.85</v>
      </c>
      <c r="AR35" s="47">
        <f>MAX(C35:AI35)</f>
        <v>5.84</v>
      </c>
      <c r="AS35" s="27">
        <f>AVERAGE(C35:AI35)</f>
        <v>5.07</v>
      </c>
      <c r="AT35" s="26">
        <f>STDEV(C35:AI35)</f>
        <v>0.64084765294546353</v>
      </c>
      <c r="AU35" s="53"/>
      <c r="AV35" s="65">
        <v>11</v>
      </c>
      <c r="AW35" s="34">
        <v>4.8613200000000001</v>
      </c>
      <c r="AX35" s="7">
        <v>1.0237099999999999</v>
      </c>
      <c r="AY35" s="76">
        <v>38</v>
      </c>
    </row>
    <row r="36" spans="1:51">
      <c r="A36" s="6">
        <v>10</v>
      </c>
      <c r="B36" s="3" t="s">
        <v>21</v>
      </c>
      <c r="C36" s="36"/>
      <c r="D36" s="75">
        <v>9.3699999999999992</v>
      </c>
      <c r="E36" s="75">
        <v>9.4499999999999993</v>
      </c>
      <c r="F36" s="75"/>
      <c r="G36" s="75">
        <v>9.75</v>
      </c>
      <c r="H36" s="75">
        <v>9.43</v>
      </c>
      <c r="I36" s="75"/>
      <c r="J36" s="75">
        <v>9.42</v>
      </c>
      <c r="K36" s="75"/>
      <c r="L36" s="75">
        <v>9.75</v>
      </c>
      <c r="M36" s="75"/>
      <c r="N36" s="75"/>
      <c r="O36" s="75"/>
      <c r="P36" s="75">
        <v>9.75</v>
      </c>
      <c r="Q36" s="75"/>
      <c r="R36" s="75"/>
      <c r="S36" s="75">
        <v>9.69</v>
      </c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>
        <v>9.75</v>
      </c>
      <c r="AL36" s="75"/>
      <c r="AM36" s="75"/>
      <c r="AN36" s="75"/>
      <c r="AO36" s="75"/>
      <c r="AP36" s="14"/>
      <c r="AQ36" s="47">
        <f>MIN(C36:AI36)</f>
        <v>9.3699999999999992</v>
      </c>
      <c r="AR36" s="47">
        <f>MAX(C36:AI36)</f>
        <v>9.75</v>
      </c>
      <c r="AS36" s="27">
        <f>AVERAGE(C36:AI36)</f>
        <v>9.5762499999999999</v>
      </c>
      <c r="AT36" s="26">
        <f>STDEV(C36:AI36)</f>
        <v>0.17229024514297914</v>
      </c>
      <c r="AU36" s="53"/>
      <c r="AV36" s="65"/>
      <c r="AW36" s="34">
        <v>9.7014300000000002</v>
      </c>
      <c r="AX36" s="7">
        <v>8.3750000000000005E-2</v>
      </c>
    </row>
    <row r="37" spans="1:51">
      <c r="D37" s="75"/>
      <c r="E37" s="75"/>
      <c r="F37" s="75"/>
      <c r="G37" s="75"/>
      <c r="H37" s="75"/>
      <c r="I37" s="107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5"/>
    </row>
    <row r="55" spans="1:42">
      <c r="C55" s="6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6"/>
      <c r="AP55" s="6"/>
    </row>
    <row r="56" spans="1:42">
      <c r="A56" s="6"/>
      <c r="B56" s="6"/>
      <c r="C56" s="6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6"/>
    </row>
    <row r="57" spans="1:42">
      <c r="A57" s="24"/>
      <c r="B57" s="24"/>
      <c r="C57" s="27"/>
      <c r="D57" s="99"/>
      <c r="E57" s="99"/>
      <c r="F57" s="99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9"/>
      <c r="E58" s="99"/>
      <c r="F58" s="99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9"/>
      <c r="E59" s="99"/>
      <c r="F59" s="99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9"/>
      <c r="E60" s="99"/>
      <c r="F60" s="99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9"/>
      <c r="E61" s="99"/>
      <c r="F61" s="99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9"/>
      <c r="E62" s="99"/>
      <c r="F62" s="99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9"/>
      <c r="E63" s="99"/>
      <c r="F63" s="99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9"/>
      <c r="E64" s="99"/>
      <c r="F64" s="99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9"/>
      <c r="E65" s="99"/>
      <c r="F65" s="99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9"/>
      <c r="E66" s="99"/>
      <c r="F66" s="99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1" priority="2">
      <formula>IF(ABS(D8-$AS8)/$AT8 &gt; l601k,1,0)</formula>
    </cfRule>
  </conditionalFormatting>
  <conditionalFormatting sqref="D11:AM12 D14:AM15 D17:AM18 D20:AM21 D23:AM24 D26:AM27 D29:AM30 D32:AM33 D35:AM36">
    <cfRule type="expression" dxfId="0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38"/>
  <sheetViews>
    <sheetView workbookViewId="0">
      <selection activeCell="J34" sqref="J34"/>
    </sheetView>
  </sheetViews>
  <sheetFormatPr defaultColWidth="8.7109375" defaultRowHeight="12.75"/>
  <cols>
    <col min="1" max="1" width="6.42578125" style="60" customWidth="1"/>
    <col min="2" max="2" width="10.140625" style="53" customWidth="1"/>
    <col min="3" max="3" width="6.42578125" customWidth="1"/>
    <col min="4" max="4" width="12.140625" bestFit="1" customWidth="1"/>
    <col min="5" max="5" width="6.140625" customWidth="1"/>
    <col min="6" max="6" width="8" customWidth="1"/>
    <col min="7" max="7" width="6.85546875" customWidth="1"/>
    <col min="8" max="8" width="12" customWidth="1"/>
    <col min="9" max="9" width="7.140625" customWidth="1"/>
    <col min="10" max="10" width="7" customWidth="1"/>
    <col min="11" max="11" width="8.7109375" style="118"/>
  </cols>
  <sheetData>
    <row r="1" spans="1:12">
      <c r="A1" s="8" t="s">
        <v>17</v>
      </c>
      <c r="B1" s="6" t="s">
        <v>31</v>
      </c>
      <c r="C1" s="8" t="s">
        <v>18</v>
      </c>
      <c r="D1" s="56" t="s">
        <v>37</v>
      </c>
      <c r="E1" s="8" t="s">
        <v>18</v>
      </c>
      <c r="F1" s="56" t="s">
        <v>50</v>
      </c>
      <c r="G1" s="13" t="s">
        <v>19</v>
      </c>
      <c r="H1" s="56" t="s">
        <v>38</v>
      </c>
      <c r="I1" s="8" t="s">
        <v>20</v>
      </c>
      <c r="J1" s="64" t="s">
        <v>45</v>
      </c>
    </row>
    <row r="2" spans="1:12">
      <c r="A2" s="8" t="s">
        <v>23</v>
      </c>
      <c r="B2" s="128" t="s">
        <v>147</v>
      </c>
      <c r="C2" s="23" t="s">
        <v>23</v>
      </c>
      <c r="D2" s="108" t="s">
        <v>72</v>
      </c>
      <c r="E2" s="23" t="s">
        <v>23</v>
      </c>
      <c r="F2" s="7"/>
      <c r="G2" s="23" t="s">
        <v>23</v>
      </c>
      <c r="H2" s="7" t="s">
        <v>71</v>
      </c>
      <c r="I2" s="8" t="s">
        <v>23</v>
      </c>
      <c r="J2" s="65">
        <v>28</v>
      </c>
    </row>
    <row r="3" spans="1:12">
      <c r="A3" s="8" t="s">
        <v>24</v>
      </c>
      <c r="B3" s="78" t="s">
        <v>148</v>
      </c>
      <c r="C3" s="23" t="s">
        <v>24</v>
      </c>
      <c r="D3" s="108" t="s">
        <v>84</v>
      </c>
      <c r="E3" s="23" t="s">
        <v>24</v>
      </c>
      <c r="F3" s="7"/>
      <c r="G3" s="23" t="s">
        <v>24</v>
      </c>
      <c r="H3" s="59" t="s">
        <v>78</v>
      </c>
      <c r="I3" s="8" t="s">
        <v>24</v>
      </c>
      <c r="J3" s="65">
        <v>22</v>
      </c>
    </row>
    <row r="4" spans="1:12">
      <c r="A4" s="17">
        <v>3</v>
      </c>
      <c r="B4" s="78" t="s">
        <v>149</v>
      </c>
      <c r="C4" s="23" t="s">
        <v>25</v>
      </c>
      <c r="D4" s="108" t="s">
        <v>67</v>
      </c>
      <c r="E4" s="23" t="s">
        <v>25</v>
      </c>
      <c r="F4" s="7"/>
      <c r="G4" s="23" t="s">
        <v>25</v>
      </c>
      <c r="H4" s="7" t="s">
        <v>75</v>
      </c>
      <c r="I4" s="8" t="s">
        <v>25</v>
      </c>
      <c r="J4" s="130" t="s">
        <v>156</v>
      </c>
    </row>
    <row r="5" spans="1:12">
      <c r="A5" s="17">
        <v>4</v>
      </c>
      <c r="B5" s="128" t="s">
        <v>150</v>
      </c>
      <c r="C5" s="23" t="s">
        <v>26</v>
      </c>
      <c r="D5" s="108" t="s">
        <v>66</v>
      </c>
      <c r="E5" s="23" t="s">
        <v>26</v>
      </c>
      <c r="F5" s="7"/>
      <c r="G5" s="23" t="s">
        <v>26</v>
      </c>
      <c r="H5" s="7" t="s">
        <v>76</v>
      </c>
      <c r="I5" s="8" t="s">
        <v>26</v>
      </c>
      <c r="J5" s="65">
        <v>19</v>
      </c>
    </row>
    <row r="6" spans="1:12">
      <c r="A6" s="17">
        <v>5</v>
      </c>
      <c r="B6" s="128" t="s">
        <v>151</v>
      </c>
      <c r="C6" s="66">
        <v>5</v>
      </c>
      <c r="D6" s="108" t="s">
        <v>85</v>
      </c>
      <c r="E6" s="23">
        <v>5</v>
      </c>
      <c r="F6" s="7"/>
      <c r="G6" s="23">
        <v>5</v>
      </c>
      <c r="H6" s="53" t="s">
        <v>63</v>
      </c>
      <c r="I6" s="23">
        <v>5</v>
      </c>
      <c r="J6" s="65">
        <v>18</v>
      </c>
    </row>
    <row r="7" spans="1:12">
      <c r="A7" s="60" t="s">
        <v>73</v>
      </c>
      <c r="B7" s="78" t="s">
        <v>152</v>
      </c>
      <c r="C7" s="66">
        <v>6</v>
      </c>
      <c r="D7" s="108" t="s">
        <v>86</v>
      </c>
      <c r="E7" s="67">
        <v>6</v>
      </c>
      <c r="F7" s="7"/>
      <c r="G7" s="67">
        <v>6</v>
      </c>
      <c r="H7" s="53" t="s">
        <v>79</v>
      </c>
      <c r="I7" s="23">
        <v>6</v>
      </c>
      <c r="J7" s="65">
        <v>25</v>
      </c>
    </row>
    <row r="8" spans="1:12">
      <c r="A8" s="60" t="s">
        <v>73</v>
      </c>
      <c r="B8" s="78"/>
      <c r="C8" s="66">
        <v>7</v>
      </c>
      <c r="D8" s="108" t="s">
        <v>87</v>
      </c>
      <c r="E8" s="23">
        <v>7</v>
      </c>
      <c r="F8" s="7"/>
      <c r="G8" s="23">
        <v>7</v>
      </c>
      <c r="H8" s="53" t="s">
        <v>80</v>
      </c>
      <c r="I8" s="23">
        <v>7</v>
      </c>
      <c r="J8" s="65">
        <v>21</v>
      </c>
    </row>
    <row r="9" spans="1:12">
      <c r="C9" s="66">
        <v>8</v>
      </c>
      <c r="D9" s="108" t="s">
        <v>88</v>
      </c>
      <c r="E9" s="23">
        <v>8</v>
      </c>
      <c r="F9" s="7"/>
      <c r="G9" s="23">
        <v>8</v>
      </c>
      <c r="H9" s="53" t="s">
        <v>81</v>
      </c>
      <c r="I9" s="23">
        <v>8</v>
      </c>
      <c r="J9" s="65">
        <v>17</v>
      </c>
    </row>
    <row r="10" spans="1:12">
      <c r="C10" s="66">
        <v>9</v>
      </c>
      <c r="D10" s="108" t="s">
        <v>89</v>
      </c>
      <c r="E10" s="23">
        <v>9</v>
      </c>
      <c r="F10" s="7"/>
      <c r="G10" s="23">
        <v>9</v>
      </c>
      <c r="H10" s="53" t="s">
        <v>82</v>
      </c>
      <c r="I10" s="23">
        <v>9</v>
      </c>
      <c r="J10" s="65">
        <v>3</v>
      </c>
    </row>
    <row r="11" spans="1:12">
      <c r="C11" s="66">
        <v>10</v>
      </c>
      <c r="D11" s="108" t="s">
        <v>63</v>
      </c>
      <c r="E11" s="23">
        <v>10</v>
      </c>
      <c r="F11" s="7"/>
      <c r="G11" s="23">
        <v>10</v>
      </c>
      <c r="H11" s="53" t="s">
        <v>83</v>
      </c>
      <c r="I11" s="23">
        <v>10</v>
      </c>
      <c r="J11" s="65">
        <v>11</v>
      </c>
    </row>
    <row r="12" spans="1:12">
      <c r="C12" s="66">
        <v>11</v>
      </c>
      <c r="D12" s="108" t="s">
        <v>65</v>
      </c>
      <c r="E12" s="23">
        <v>11</v>
      </c>
      <c r="F12" s="7"/>
      <c r="G12" s="23">
        <v>11</v>
      </c>
      <c r="H12" s="53">
        <v>5</v>
      </c>
    </row>
    <row r="13" spans="1:12">
      <c r="C13" s="66">
        <v>12</v>
      </c>
      <c r="D13" s="108" t="s">
        <v>75</v>
      </c>
      <c r="E13" s="23">
        <v>12</v>
      </c>
      <c r="F13" s="7"/>
      <c r="G13" s="23">
        <v>12</v>
      </c>
      <c r="H13" s="53">
        <v>7</v>
      </c>
    </row>
    <row r="15" spans="1:12">
      <c r="H15" s="108"/>
    </row>
    <row r="16" spans="1:12">
      <c r="A16"/>
      <c r="B16" s="108" t="s">
        <v>23</v>
      </c>
      <c r="C16" s="108" t="s">
        <v>24</v>
      </c>
      <c r="D16" s="108">
        <v>3</v>
      </c>
      <c r="E16" s="108">
        <v>4</v>
      </c>
      <c r="F16" s="108">
        <v>5</v>
      </c>
      <c r="G16" s="108" t="s">
        <v>73</v>
      </c>
      <c r="H16" s="108" t="s">
        <v>73</v>
      </c>
      <c r="K16" s="70" t="s">
        <v>94</v>
      </c>
      <c r="L16" s="15">
        <v>2</v>
      </c>
    </row>
    <row r="17" spans="1:12">
      <c r="A17" s="118" t="s">
        <v>100</v>
      </c>
      <c r="B17" s="118" t="s">
        <v>101</v>
      </c>
      <c r="C17" s="118" t="s">
        <v>102</v>
      </c>
      <c r="D17" s="118" t="s">
        <v>103</v>
      </c>
      <c r="E17" s="118" t="s">
        <v>104</v>
      </c>
      <c r="F17" s="118" t="s">
        <v>105</v>
      </c>
      <c r="G17" s="118" t="s">
        <v>106</v>
      </c>
      <c r="H17" s="118"/>
      <c r="K17" s="119" t="s">
        <v>95</v>
      </c>
      <c r="L17" s="15">
        <v>2</v>
      </c>
    </row>
    <row r="18" spans="1:12">
      <c r="A18" s="118" t="s">
        <v>107</v>
      </c>
      <c r="B18" s="118" t="s">
        <v>69</v>
      </c>
      <c r="C18" s="118" t="s">
        <v>70</v>
      </c>
      <c r="D18" s="118" t="s">
        <v>69</v>
      </c>
      <c r="E18" s="118" t="s">
        <v>68</v>
      </c>
      <c r="F18" s="118" t="s">
        <v>69</v>
      </c>
      <c r="G18" s="118" t="s">
        <v>69</v>
      </c>
      <c r="H18" s="118"/>
      <c r="K18" s="119" t="s">
        <v>96</v>
      </c>
      <c r="L18" s="15">
        <v>2</v>
      </c>
    </row>
    <row r="19" spans="1:12">
      <c r="A19" s="118" t="s">
        <v>108</v>
      </c>
      <c r="B19" s="118" t="s">
        <v>109</v>
      </c>
      <c r="C19" s="118" t="s">
        <v>110</v>
      </c>
      <c r="D19" s="118" t="s">
        <v>109</v>
      </c>
      <c r="E19" s="118" t="s">
        <v>111</v>
      </c>
      <c r="F19" s="118" t="s">
        <v>78</v>
      </c>
      <c r="G19" s="118" t="s">
        <v>78</v>
      </c>
      <c r="H19" s="118"/>
      <c r="K19" s="70" t="s">
        <v>97</v>
      </c>
      <c r="L19" s="15">
        <v>2</v>
      </c>
    </row>
    <row r="20" spans="1:12">
      <c r="A20" s="118" t="s">
        <v>112</v>
      </c>
      <c r="B20" s="118" t="s">
        <v>113</v>
      </c>
      <c r="C20" s="118" t="s">
        <v>113</v>
      </c>
      <c r="D20" s="118" t="s">
        <v>114</v>
      </c>
      <c r="E20" s="118" t="s">
        <v>113</v>
      </c>
      <c r="F20" s="118" t="s">
        <v>113</v>
      </c>
      <c r="G20" s="118" t="s">
        <v>113</v>
      </c>
      <c r="H20" s="118"/>
      <c r="K20" s="70" t="s">
        <v>98</v>
      </c>
      <c r="L20" s="15">
        <v>2</v>
      </c>
    </row>
    <row r="21" spans="1:12">
      <c r="A21" s="118" t="s">
        <v>115</v>
      </c>
      <c r="B21" s="118" t="s">
        <v>39</v>
      </c>
      <c r="C21" s="118" t="s">
        <v>74</v>
      </c>
      <c r="D21" s="118" t="s">
        <v>39</v>
      </c>
      <c r="E21" s="118" t="s">
        <v>90</v>
      </c>
      <c r="F21" s="118" t="s">
        <v>39</v>
      </c>
      <c r="G21" s="118" t="s">
        <v>74</v>
      </c>
      <c r="H21" s="118"/>
    </row>
    <row r="22" spans="1:12">
      <c r="A22" s="118" t="s">
        <v>116</v>
      </c>
      <c r="B22" s="118" t="s">
        <v>117</v>
      </c>
      <c r="C22" s="118" t="s">
        <v>118</v>
      </c>
      <c r="D22" s="118" t="s">
        <v>119</v>
      </c>
      <c r="E22" s="118" t="s">
        <v>120</v>
      </c>
      <c r="F22" s="118" t="s">
        <v>121</v>
      </c>
      <c r="G22" s="118" t="s">
        <v>122</v>
      </c>
      <c r="H22" s="118"/>
    </row>
    <row r="23" spans="1:12">
      <c r="A23" s="118" t="s">
        <v>123</v>
      </c>
      <c r="B23" s="118" t="s">
        <v>124</v>
      </c>
      <c r="C23" s="118" t="s">
        <v>125</v>
      </c>
      <c r="D23" s="118" t="s">
        <v>126</v>
      </c>
      <c r="E23" s="118" t="s">
        <v>127</v>
      </c>
      <c r="F23" s="118" t="s">
        <v>128</v>
      </c>
      <c r="G23" s="118" t="s">
        <v>129</v>
      </c>
      <c r="H23" s="118"/>
    </row>
    <row r="24" spans="1:12">
      <c r="A24" s="118" t="s">
        <v>130</v>
      </c>
      <c r="B24" s="118"/>
      <c r="C24" s="118"/>
      <c r="D24" s="118" t="s">
        <v>131</v>
      </c>
      <c r="E24" s="118"/>
      <c r="F24" s="118"/>
      <c r="G24" s="118"/>
      <c r="H24" s="118"/>
    </row>
    <row r="25" spans="1:12">
      <c r="A25" s="118" t="s">
        <v>132</v>
      </c>
      <c r="B25" s="118"/>
      <c r="C25" s="118"/>
      <c r="D25" s="118" t="s">
        <v>133</v>
      </c>
      <c r="E25" s="118"/>
      <c r="F25" s="118"/>
      <c r="G25" s="118"/>
      <c r="H25" s="118"/>
    </row>
    <row r="26" spans="1:12">
      <c r="A26" s="118" t="s">
        <v>134</v>
      </c>
      <c r="B26" s="118"/>
      <c r="C26" s="118"/>
      <c r="D26" s="118" t="s">
        <v>135</v>
      </c>
      <c r="E26" s="118"/>
      <c r="F26" s="118"/>
      <c r="G26" s="118"/>
      <c r="H26" s="118"/>
    </row>
    <row r="27" spans="1:12">
      <c r="A27" s="118" t="s">
        <v>136</v>
      </c>
      <c r="B27" s="118"/>
      <c r="C27" s="118"/>
      <c r="D27" s="118"/>
      <c r="E27" s="118"/>
      <c r="F27" s="118"/>
      <c r="G27" s="118"/>
      <c r="H27" s="118"/>
    </row>
    <row r="28" spans="1:12">
      <c r="A28" s="118" t="s">
        <v>137</v>
      </c>
      <c r="B28" s="118">
        <v>8</v>
      </c>
      <c r="C28" s="118">
        <v>10</v>
      </c>
      <c r="D28" s="118">
        <v>8</v>
      </c>
      <c r="E28" s="118">
        <v>10</v>
      </c>
      <c r="F28" s="118">
        <v>8</v>
      </c>
      <c r="G28" s="118">
        <v>9</v>
      </c>
      <c r="H28" s="118"/>
    </row>
    <row r="29" spans="1:12">
      <c r="A29" s="118" t="s">
        <v>138</v>
      </c>
      <c r="B29" s="118">
        <v>8</v>
      </c>
      <c r="C29" s="118">
        <v>8</v>
      </c>
      <c r="D29" s="118">
        <v>8</v>
      </c>
      <c r="E29" s="118">
        <v>9</v>
      </c>
      <c r="F29" s="118">
        <v>9</v>
      </c>
      <c r="G29" s="118">
        <v>10</v>
      </c>
      <c r="H29" s="118"/>
    </row>
    <row r="30" spans="1:12">
      <c r="A30" s="118" t="s">
        <v>139</v>
      </c>
      <c r="B30" s="118">
        <v>8</v>
      </c>
      <c r="C30" s="118">
        <v>10</v>
      </c>
      <c r="D30" s="118">
        <v>8</v>
      </c>
      <c r="E30" s="118">
        <v>9</v>
      </c>
      <c r="F30" s="118">
        <v>10</v>
      </c>
      <c r="G30" s="118">
        <v>10</v>
      </c>
      <c r="H30" s="118"/>
    </row>
    <row r="31" spans="1:12">
      <c r="A31" s="118" t="s">
        <v>140</v>
      </c>
      <c r="B31" s="118">
        <v>9</v>
      </c>
      <c r="C31" s="118">
        <v>9</v>
      </c>
      <c r="D31" s="118">
        <v>8</v>
      </c>
      <c r="E31" s="118">
        <v>10</v>
      </c>
      <c r="F31" s="118">
        <v>9</v>
      </c>
      <c r="G31" s="118">
        <v>10</v>
      </c>
      <c r="H31" s="118"/>
    </row>
    <row r="32" spans="1:12">
      <c r="A32" s="18" t="s">
        <v>141</v>
      </c>
      <c r="B32" s="129">
        <v>9</v>
      </c>
      <c r="C32" s="118">
        <v>10</v>
      </c>
      <c r="D32" s="118">
        <v>9</v>
      </c>
      <c r="E32" s="118">
        <v>10</v>
      </c>
      <c r="F32" s="118">
        <v>10</v>
      </c>
      <c r="G32" s="118">
        <v>10</v>
      </c>
      <c r="H32" s="118"/>
    </row>
    <row r="33" spans="1:8">
      <c r="A33" s="18" t="s">
        <v>142</v>
      </c>
      <c r="B33" s="129">
        <v>8</v>
      </c>
      <c r="C33" s="118">
        <v>10</v>
      </c>
      <c r="D33" s="118">
        <v>9</v>
      </c>
      <c r="E33" s="118">
        <v>10</v>
      </c>
      <c r="F33" s="118">
        <v>8</v>
      </c>
      <c r="G33" s="118">
        <v>9</v>
      </c>
      <c r="H33" s="118"/>
    </row>
    <row r="34" spans="1:8">
      <c r="A34" s="18" t="s">
        <v>143</v>
      </c>
      <c r="B34" s="129">
        <v>8</v>
      </c>
      <c r="C34" s="118">
        <v>10</v>
      </c>
      <c r="D34" s="118">
        <v>8</v>
      </c>
      <c r="E34" s="118">
        <v>10</v>
      </c>
      <c r="F34" s="118">
        <v>9</v>
      </c>
      <c r="G34" s="118">
        <v>10</v>
      </c>
      <c r="H34" s="118"/>
    </row>
    <row r="35" spans="1:8">
      <c r="A35" s="18" t="s">
        <v>144</v>
      </c>
      <c r="B35" s="129">
        <v>9</v>
      </c>
      <c r="C35" s="118">
        <v>10</v>
      </c>
      <c r="D35" s="118">
        <v>8</v>
      </c>
      <c r="E35" s="118">
        <v>10</v>
      </c>
      <c r="F35" s="118">
        <v>9</v>
      </c>
      <c r="G35" s="118">
        <v>10</v>
      </c>
      <c r="H35" s="118"/>
    </row>
    <row r="36" spans="1:8">
      <c r="A36" s="18" t="s">
        <v>145</v>
      </c>
      <c r="B36" s="129">
        <v>8</v>
      </c>
      <c r="C36" s="118">
        <v>10</v>
      </c>
      <c r="D36" s="118">
        <v>8</v>
      </c>
      <c r="E36" s="118">
        <v>10</v>
      </c>
      <c r="F36" s="118">
        <v>8</v>
      </c>
      <c r="G36" s="118">
        <v>10</v>
      </c>
      <c r="H36" s="118"/>
    </row>
    <row r="37" spans="1:8">
      <c r="A37" s="18" t="s">
        <v>146</v>
      </c>
      <c r="B37" s="129">
        <v>8</v>
      </c>
      <c r="C37" s="118">
        <v>10</v>
      </c>
      <c r="D37" s="118">
        <v>8</v>
      </c>
      <c r="E37" s="118">
        <v>10</v>
      </c>
      <c r="F37" s="118">
        <v>8</v>
      </c>
      <c r="G37" s="118">
        <v>10</v>
      </c>
      <c r="H37" s="118"/>
    </row>
    <row r="38" spans="1:8">
      <c r="A38" s="18" t="s">
        <v>91</v>
      </c>
      <c r="B38" s="129">
        <v>8.3000000000000007</v>
      </c>
      <c r="C38" s="118">
        <v>9.4</v>
      </c>
      <c r="D38" s="118">
        <v>8.1999999999999993</v>
      </c>
      <c r="E38" s="118">
        <v>9.6999999999999993</v>
      </c>
      <c r="F38" s="118">
        <v>8.8000000000000007</v>
      </c>
      <c r="G38" s="118">
        <v>9.8000000000000007</v>
      </c>
      <c r="H38" s="118"/>
    </row>
  </sheetData>
  <phoneticPr fontId="0" type="noConversion"/>
  <pageMargins left="0.75" right="0.75" top="0.82" bottom="0.72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21</vt:i4>
      </vt:variant>
    </vt:vector>
  </HeadingPairs>
  <TitlesOfParts>
    <vt:vector size="30" baseType="lpstr">
      <vt:lpstr>L-33</vt:lpstr>
      <vt:lpstr>L-33-2</vt:lpstr>
      <vt:lpstr>L-37 Pinion</vt:lpstr>
      <vt:lpstr>L-37 Ring</vt:lpstr>
      <vt:lpstr>L-42</vt:lpstr>
      <vt:lpstr>New L-42</vt:lpstr>
      <vt:lpstr>L-42 #14</vt:lpstr>
      <vt:lpstr>L-60</vt:lpstr>
      <vt:lpstr>Parts coding</vt:lpstr>
      <vt:lpstr>l331k</vt:lpstr>
      <vt:lpstr>l37pinionk</vt:lpstr>
      <vt:lpstr>l37ringk</vt:lpstr>
      <vt:lpstr>l42k</vt:lpstr>
      <vt:lpstr>l601k</vt:lpstr>
      <vt:lpstr>'L-33'!Print_Area</vt:lpstr>
      <vt:lpstr>'L-33-2'!Print_Area</vt:lpstr>
      <vt:lpstr>'L-37 Pinion'!Print_Area</vt:lpstr>
      <vt:lpstr>'L-37 Ring'!Print_Area</vt:lpstr>
      <vt:lpstr>'L-42'!Print_Area</vt:lpstr>
      <vt:lpstr>'L-42 #14'!Print_Area</vt:lpstr>
      <vt:lpstr>'L-60'!Print_Area</vt:lpstr>
      <vt:lpstr>'New L-42'!Print_Area</vt:lpstr>
      <vt:lpstr>'L-33'!Print_Titles</vt:lpstr>
      <vt:lpstr>'L-33-2'!Print_Titles</vt:lpstr>
      <vt:lpstr>'L-37 Pinion'!Print_Titles</vt:lpstr>
      <vt:lpstr>'L-37 Ring'!Print_Titles</vt:lpstr>
      <vt:lpstr>'L-42'!Print_Titles</vt:lpstr>
      <vt:lpstr>'L-42 #14'!Print_Titles</vt:lpstr>
      <vt:lpstr>'L-60'!Print_Titles</vt:lpstr>
      <vt:lpstr>'New L-42'!Print_Titles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2014-01-14T16:01:39Z</cp:lastPrinted>
  <dcterms:created xsi:type="dcterms:W3CDTF">1997-07-09T03:04:32Z</dcterms:created>
  <dcterms:modified xsi:type="dcterms:W3CDTF">2014-02-03T15:36:35Z</dcterms:modified>
</cp:coreProperties>
</file>